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ks\Dropbox\Archery\Communications Officer\Club Shoots\Summer Handicap League\2023\"/>
    </mc:Choice>
  </mc:AlternateContent>
  <bookViews>
    <workbookView xWindow="0" yWindow="0" windowWidth="28800" windowHeight="12330"/>
  </bookViews>
  <sheets>
    <sheet name="Summary" sheetId="4" r:id="rId1"/>
    <sheet name="OS 22.4.2023" sheetId="5" r:id="rId2"/>
    <sheet name="23.4.2023" sheetId="6" r:id="rId3"/>
    <sheet name="30.4.2023" sheetId="7" r:id="rId4"/>
    <sheet name="7.5.2023" sheetId="8" r:id="rId5"/>
    <sheet name="14.5.2023" sheetId="9" r:id="rId6"/>
    <sheet name="21.5.2023" sheetId="10" r:id="rId7"/>
    <sheet name="28.5.2023" sheetId="11" r:id="rId8"/>
    <sheet name="4.6.2023" sheetId="12" r:id="rId9"/>
    <sheet name="10.6.2023" sheetId="13" r:id="rId10"/>
    <sheet name="11.6.2023" sheetId="14" r:id="rId11"/>
    <sheet name="18.6.2023" sheetId="15" r:id="rId12"/>
    <sheet name="25.6.2023" sheetId="16" r:id="rId13"/>
    <sheet name="2.7.2023" sheetId="17" r:id="rId14"/>
    <sheet name="16.7.2023" sheetId="18" r:id="rId15"/>
    <sheet name="23.7.2023" sheetId="19" r:id="rId16"/>
    <sheet name="6.8.2023" sheetId="20" r:id="rId17"/>
    <sheet name="13.8.2023" sheetId="21" r:id="rId18"/>
    <sheet name="20.8.2023" sheetId="22" r:id="rId19"/>
    <sheet name="27.08.2023" sheetId="23" r:id="rId20"/>
    <sheet name="03.09.2023" sheetId="24" r:id="rId21"/>
    <sheet name="Closing Shoot" sheetId="25" r:id="rId22"/>
  </sheets>
  <definedNames>
    <definedName name="_xlnm._FilterDatabase" localSheetId="0" hidden="1">Summary!$B$1:$AL$73</definedName>
    <definedName name="_xlnm.Print_Titles" localSheetId="0">Summary!$1:$1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7" i="4" l="1"/>
  <c r="Z49" i="4"/>
  <c r="Z51" i="4"/>
  <c r="Z56" i="4"/>
  <c r="Z60" i="4"/>
  <c r="Z61" i="4"/>
  <c r="Z69" i="4"/>
  <c r="Z36" i="4"/>
  <c r="Z50" i="4"/>
  <c r="Z3" i="4"/>
  <c r="Z6" i="4"/>
  <c r="Z4" i="4"/>
  <c r="Z7" i="4"/>
  <c r="Z5" i="4"/>
  <c r="Z10" i="4"/>
  <c r="Z9" i="4"/>
  <c r="Z8" i="4"/>
  <c r="Z12" i="4"/>
  <c r="Z17" i="4"/>
  <c r="Z11" i="4"/>
  <c r="Z18" i="4"/>
  <c r="Z20" i="4"/>
  <c r="Z21" i="4"/>
  <c r="Z16" i="4"/>
  <c r="Z13" i="4"/>
  <c r="Z14" i="4"/>
  <c r="Z26" i="4"/>
  <c r="Z15" i="4"/>
  <c r="Z23" i="4"/>
  <c r="Z29" i="4"/>
  <c r="Z31" i="4"/>
  <c r="Z19" i="4"/>
  <c r="Z32" i="4"/>
  <c r="Z33" i="4"/>
  <c r="Z34" i="4"/>
  <c r="Z22" i="4"/>
  <c r="Z35" i="4"/>
  <c r="Z27" i="4"/>
  <c r="Z37" i="4"/>
  <c r="Z30" i="4"/>
  <c r="Z38" i="4"/>
  <c r="Z39" i="4"/>
  <c r="Z40" i="4"/>
  <c r="Z24" i="4"/>
  <c r="Z41" i="4"/>
  <c r="Z42" i="4"/>
  <c r="Z44" i="4"/>
  <c r="Z45" i="4"/>
  <c r="Z46" i="4"/>
  <c r="Z48" i="4"/>
  <c r="Z28" i="4"/>
  <c r="Z52" i="4"/>
  <c r="Z25" i="4"/>
  <c r="Z53" i="4"/>
  <c r="Z54" i="4"/>
  <c r="Z57" i="4"/>
  <c r="Z58" i="4"/>
  <c r="Z59" i="4"/>
  <c r="Z43" i="4"/>
  <c r="Z62" i="4"/>
  <c r="Z55" i="4"/>
  <c r="Z63" i="4"/>
  <c r="Z64" i="4"/>
  <c r="Z65" i="4"/>
  <c r="Z66" i="4"/>
  <c r="Z67" i="4"/>
  <c r="Z68" i="4"/>
  <c r="Z70" i="4"/>
  <c r="Z71" i="4"/>
  <c r="Z72" i="4"/>
  <c r="Z2" i="4"/>
  <c r="L14" i="9"/>
  <c r="L35" i="5"/>
  <c r="L34" i="5" l="1"/>
  <c r="L33" i="5"/>
  <c r="L32" i="5"/>
</calcChain>
</file>

<file path=xl/sharedStrings.xml><?xml version="1.0" encoding="utf-8"?>
<sst xmlns="http://schemas.openxmlformats.org/spreadsheetml/2006/main" count="2230" uniqueCount="145">
  <si>
    <t>ArcherName</t>
  </si>
  <si>
    <t>Category</t>
  </si>
  <si>
    <t>Class</t>
  </si>
  <si>
    <t>Round</t>
  </si>
  <si>
    <t>Type</t>
  </si>
  <si>
    <t>DateShot</t>
  </si>
  <si>
    <t>PlaceShot</t>
  </si>
  <si>
    <t>Score</t>
  </si>
  <si>
    <t>Hits</t>
  </si>
  <si>
    <t>Golds</t>
  </si>
  <si>
    <t>AdjustedScore</t>
  </si>
  <si>
    <t>Chase, Peter</t>
  </si>
  <si>
    <t>Men</t>
  </si>
  <si>
    <t>Recurve</t>
  </si>
  <si>
    <t>Outdoor</t>
  </si>
  <si>
    <t>Homer, Caroline</t>
  </si>
  <si>
    <t>Women</t>
  </si>
  <si>
    <t>WA 70m</t>
  </si>
  <si>
    <t>Harrison, Kyla-Mae</t>
  </si>
  <si>
    <t>Womack, Amelia</t>
  </si>
  <si>
    <t>Men 50+</t>
  </si>
  <si>
    <t>National 30</t>
  </si>
  <si>
    <t>Barebow</t>
  </si>
  <si>
    <t>Longbow</t>
  </si>
  <si>
    <t>Padrtova, Sabina</t>
  </si>
  <si>
    <t>Meakins, Nigel</t>
  </si>
  <si>
    <t>Garraghan, Mark</t>
  </si>
  <si>
    <t>Borzecki, Marek</t>
  </si>
  <si>
    <t>Wanzenried, Barbara</t>
  </si>
  <si>
    <t>National 50</t>
  </si>
  <si>
    <t>RRAC - Opening Shoot</t>
  </si>
  <si>
    <t>Women 50+</t>
  </si>
  <si>
    <t>National</t>
  </si>
  <si>
    <t>Varney, Kevin</t>
  </si>
  <si>
    <t xml:space="preserve">Swaddle, Mark </t>
  </si>
  <si>
    <t xml:space="preserve">Patterson, Steve </t>
  </si>
  <si>
    <t>Thomson, Dulcie</t>
  </si>
  <si>
    <t>Women U16</t>
  </si>
  <si>
    <t>National 40</t>
  </si>
  <si>
    <t>Norman-Rogers, Bethan</t>
  </si>
  <si>
    <t>Women U18</t>
  </si>
  <si>
    <t xml:space="preserve">Dunlop, Julia </t>
  </si>
  <si>
    <t>Wellman, Matthew</t>
  </si>
  <si>
    <t>Long National</t>
  </si>
  <si>
    <t>Willsher, Alan</t>
  </si>
  <si>
    <t>Dunham, Chris</t>
  </si>
  <si>
    <t>Compound</t>
  </si>
  <si>
    <t>Somerton, Mark</t>
  </si>
  <si>
    <t>Swales, Patricia</t>
  </si>
  <si>
    <t>Benjamin, Robert</t>
  </si>
  <si>
    <t xml:space="preserve">Barrett, Katie </t>
  </si>
  <si>
    <t xml:space="preserve">Wells, Justin </t>
  </si>
  <si>
    <t>Lindsley-Frost, Isobel</t>
  </si>
  <si>
    <t>Crook, John</t>
  </si>
  <si>
    <t>Lindsley-Frost, Sasha</t>
  </si>
  <si>
    <t>Akbar, Debbie</t>
  </si>
  <si>
    <t xml:space="preserve">Akbar, Radin </t>
  </si>
  <si>
    <t>Petty, Matthew</t>
  </si>
  <si>
    <t>Metric 122-30</t>
  </si>
  <si>
    <t>RRAC - Summer Handicap League</t>
  </si>
  <si>
    <t>Long Metric II</t>
  </si>
  <si>
    <t>Tsutsui, Yumiko</t>
  </si>
  <si>
    <t>Grand Total</t>
  </si>
  <si>
    <t>Lal, Ramesh</t>
  </si>
  <si>
    <t>Manning, Carol</t>
  </si>
  <si>
    <t>Sheldrake, Stephen</t>
  </si>
  <si>
    <t>252 - 20 yds</t>
  </si>
  <si>
    <t>Maystre, Simon</t>
  </si>
  <si>
    <t>Sheldrake, Patricia</t>
  </si>
  <si>
    <t>Dendy, Michele</t>
  </si>
  <si>
    <t>Allworth, Emily</t>
  </si>
  <si>
    <t>Dubois, Lorna</t>
  </si>
  <si>
    <t>Malcomber, Corinne</t>
  </si>
  <si>
    <t>Ibery-Dubois, Sophie</t>
  </si>
  <si>
    <t>Women U14</t>
  </si>
  <si>
    <t>2 rounds</t>
  </si>
  <si>
    <t>Windsor 50</t>
  </si>
  <si>
    <t>St George</t>
  </si>
  <si>
    <t>Windsor</t>
  </si>
  <si>
    <t>Traditional</t>
  </si>
  <si>
    <t>Albion</t>
  </si>
  <si>
    <t>York</t>
  </si>
  <si>
    <t>Bristol II</t>
  </si>
  <si>
    <t>Luvsantseren, Erdenechimeg</t>
  </si>
  <si>
    <t>Opening Shoot</t>
  </si>
  <si>
    <t>Archer Name</t>
  </si>
  <si>
    <t>WA 1440 (70m)</t>
  </si>
  <si>
    <t>Double WA 70m</t>
  </si>
  <si>
    <t>Ramdeen, Stephen</t>
  </si>
  <si>
    <t>Long Metric III</t>
  </si>
  <si>
    <t>Long Metric IV</t>
  </si>
  <si>
    <t>Cameron, Alistair</t>
  </si>
  <si>
    <t>WA 1440 (90m)</t>
  </si>
  <si>
    <t>Second Round</t>
  </si>
  <si>
    <t>Points</t>
  </si>
  <si>
    <t>Ranking</t>
  </si>
  <si>
    <t>Double</t>
  </si>
  <si>
    <t>Comments</t>
  </si>
  <si>
    <t>Foglia Taverna, Marco</t>
  </si>
  <si>
    <t>Long Metric (Men)</t>
  </si>
  <si>
    <t>Long Metric (Women)</t>
  </si>
  <si>
    <t>Canavan, John</t>
  </si>
  <si>
    <t>Metric 122-40</t>
  </si>
  <si>
    <t>Croucher, Liam</t>
  </si>
  <si>
    <t>Metric 122-50</t>
  </si>
  <si>
    <t>Beckett, David</t>
  </si>
  <si>
    <t>Two-Way Western</t>
  </si>
  <si>
    <t>Trufanov, Mikhail</t>
  </si>
  <si>
    <t>Two-Way National</t>
  </si>
  <si>
    <t>Warwick 40</t>
  </si>
  <si>
    <t>Ward, Calum</t>
  </si>
  <si>
    <t>Men U14</t>
  </si>
  <si>
    <t>Ward, Andrew</t>
  </si>
  <si>
    <t>Warwick</t>
  </si>
  <si>
    <t>Windsor 40</t>
  </si>
  <si>
    <t>Clark, Annabel</t>
  </si>
  <si>
    <t>Licholat, Radoslaw</t>
  </si>
  <si>
    <t>Hereford / Bristol I</t>
  </si>
  <si>
    <t>So, Connie</t>
  </si>
  <si>
    <t>Double National</t>
  </si>
  <si>
    <t>Rajapandian, Malcolm</t>
  </si>
  <si>
    <t>WA 50m (122cm Face)</t>
  </si>
  <si>
    <t>WA 50m (80cm Face)</t>
  </si>
  <si>
    <t>New National</t>
  </si>
  <si>
    <t>Cohen, Peter</t>
  </si>
  <si>
    <t>252 - 30 yds</t>
  </si>
  <si>
    <t>Huang, Aidan</t>
  </si>
  <si>
    <t>Men U16</t>
  </si>
  <si>
    <t>Metric II</t>
  </si>
  <si>
    <t>WA 60m</t>
  </si>
  <si>
    <t>Closing Shoot</t>
  </si>
  <si>
    <t>Waite, Jenson</t>
  </si>
  <si>
    <t>Men U15</t>
  </si>
  <si>
    <t>Gray, Emma</t>
  </si>
  <si>
    <t>Waite, Narina</t>
  </si>
  <si>
    <t>Watson, Dee</t>
  </si>
  <si>
    <t>Patterson, Victoria</t>
  </si>
  <si>
    <t>Waite, Chris</t>
  </si>
  <si>
    <t>Cummings, Tom</t>
  </si>
  <si>
    <t>Jacob, Maria</t>
  </si>
  <si>
    <t>Gold</t>
  </si>
  <si>
    <t>Silver</t>
  </si>
  <si>
    <t>Bronze</t>
  </si>
  <si>
    <t>Second round</t>
  </si>
  <si>
    <t>RRAC - Closing Shoot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</si>
</sst>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m/d/yyyy"/>
  </numFmts>
  <fonts count="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7"/>
      <color rgb="FF000000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Border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22" fontId="0" fillId="0" borderId="0" xfId="0" applyNumberFormat="1"/>
    <xf numFmtId="0" fontId="3" fillId="0" borderId="0" xfId="0" applyFont="1"/>
    <xf numFmtId="164" fontId="0" fillId="0" borderId="0" xfId="0" applyNumberFormat="1"/>
    <xf numFmtId="1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left" vertical="center"/>
    </xf>
  </cellXfs>
  <cellStyles count="2">
    <cellStyle name="Comma" xfId="1" builtinId="3"/>
    <cellStyle name="Normal" xfId="0" builtinId="0"/>
  </cellStyles>
  <dxfs count="38">
    <dxf>
      <numFmt numFmtId="165" formatCode="m/d/yyyy"/>
    </dxf>
    <dxf>
      <numFmt numFmtId="165" formatCode="m/d/yyyy"/>
    </dxf>
    <dxf>
      <numFmt numFmtId="165" formatCode="m/d/yyyy"/>
    </dxf>
    <dxf>
      <numFmt numFmtId="164" formatCode="_-* #,##0_-;\-* #,##0_-;_-* &quot;-&quot;??_-;_-@_-"/>
    </dxf>
    <dxf>
      <numFmt numFmtId="165" formatCode="m/d/yyyy"/>
    </dxf>
    <dxf>
      <numFmt numFmtId="164" formatCode="_-* #,##0_-;\-* #,##0_-;_-* &quot;-&quot;??_-;_-@_-"/>
    </dxf>
    <dxf>
      <numFmt numFmtId="165" formatCode="m/d/yyyy"/>
    </dxf>
    <dxf>
      <numFmt numFmtId="164" formatCode="_-* #,##0_-;\-* #,##0_-;_-* &quot;-&quot;??_-;_-@_-"/>
    </dxf>
    <dxf>
      <numFmt numFmtId="165" formatCode="m/d/yyyy"/>
    </dxf>
    <dxf>
      <numFmt numFmtId="164" formatCode="_-* #,##0_-;\-* #,##0_-;_-* &quot;-&quot;??_-;_-@_-"/>
    </dxf>
    <dxf>
      <numFmt numFmtId="165" formatCode="m/d/yyyy"/>
    </dxf>
    <dxf>
      <numFmt numFmtId="164" formatCode="_-* #,##0_-;\-* #,##0_-;_-* &quot;-&quot;??_-;_-@_-"/>
    </dxf>
    <dxf>
      <numFmt numFmtId="165" formatCode="m/d/yyyy"/>
    </dxf>
    <dxf>
      <numFmt numFmtId="164" formatCode="_-* #,##0_-;\-* #,##0_-;_-* &quot;-&quot;??_-;_-@_-"/>
    </dxf>
    <dxf>
      <numFmt numFmtId="165" formatCode="m/d/yyyy"/>
    </dxf>
    <dxf>
      <numFmt numFmtId="165" formatCode="m/d/yyyy"/>
    </dxf>
    <dxf>
      <numFmt numFmtId="164" formatCode="_-* #,##0_-;\-* #,##0_-;_-* &quot;-&quot;??_-;_-@_-"/>
    </dxf>
    <dxf>
      <numFmt numFmtId="165" formatCode="m/d/yyyy"/>
    </dxf>
    <dxf>
      <numFmt numFmtId="164" formatCode="_-* #,##0_-;\-* #,##0_-;_-* &quot;-&quot;??_-;_-@_-"/>
    </dxf>
    <dxf>
      <numFmt numFmtId="165" formatCode="m/d/yyyy"/>
    </dxf>
    <dxf>
      <numFmt numFmtId="164" formatCode="_-* #,##0_-;\-* #,##0_-;_-* &quot;-&quot;??_-;_-@_-"/>
    </dxf>
    <dxf>
      <numFmt numFmtId="165" formatCode="m/d/yyyy"/>
    </dxf>
    <dxf>
      <numFmt numFmtId="27" formatCode="dd/mm/yyyy\ hh:mm"/>
    </dxf>
    <dxf>
      <numFmt numFmtId="164" formatCode="_-* #,##0_-;\-* #,##0_-;_-* &quot;-&quot;??_-;_-@_-"/>
    </dxf>
    <dxf>
      <numFmt numFmtId="165" formatCode="m/d/yyyy"/>
    </dxf>
    <dxf>
      <numFmt numFmtId="27" formatCode="dd/mm/yyyy\ hh:mm"/>
    </dxf>
    <dxf>
      <numFmt numFmtId="164" formatCode="_-* #,##0_-;\-* #,##0_-;_-* &quot;-&quot;??_-;_-@_-"/>
    </dxf>
    <dxf>
      <numFmt numFmtId="165" formatCode="m/d/yyyy"/>
    </dxf>
    <dxf>
      <numFmt numFmtId="164" formatCode="_-* #,##0_-;\-* #,##0_-;_-* &quot;-&quot;??_-;_-@_-"/>
    </dxf>
    <dxf>
      <numFmt numFmtId="165" formatCode="m/d/yyyy"/>
    </dxf>
    <dxf>
      <numFmt numFmtId="165" formatCode="m/d/yyyy"/>
    </dxf>
    <dxf>
      <numFmt numFmtId="164" formatCode="_-* #,##0_-;\-* #,##0_-;_-* &quot;-&quot;??_-;_-@_-"/>
    </dxf>
    <dxf>
      <numFmt numFmtId="165" formatCode="m/d/yyyy"/>
    </dxf>
    <dxf>
      <numFmt numFmtId="164" formatCode="_-* #,##0_-;\-* #,##0_-;_-* &quot;-&quot;??_-;_-@_-"/>
    </dxf>
    <dxf>
      <numFmt numFmtId="165" formatCode="m/d/yyyy"/>
    </dxf>
    <dxf>
      <numFmt numFmtId="164" formatCode="_-* #,##0_-;\-* #,##0_-;_-* &quot;-&quot;??_-;_-@_-"/>
    </dxf>
    <dxf>
      <numFmt numFmtId="165" formatCode="m/d/yyyy"/>
    </dxf>
    <dxf>
      <numFmt numFmtId="165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ables/table1.xml><?xml version="1.0" encoding="utf-8"?>
<table xmlns="http://schemas.openxmlformats.org/spreadsheetml/2006/main" id="3" name="Records4" displayName="Records4" ref="B1:N43" totalsRowShown="0">
  <autoFilter ref="B1:N43"/>
  <sortState ref="B2:N43">
    <sortCondition descending="1" ref="L2:L43"/>
  </sortState>
  <tableColumns count="13">
    <tableColumn id="1" name="ArcherName"/>
    <tableColumn id="2" name="Category"/>
    <tableColumn id="3" name="Class"/>
    <tableColumn id="4" name="Round"/>
    <tableColumn id="5" name="Type"/>
    <tableColumn id="6" name="DateShot" dataDxfId="37"/>
    <tableColumn id="7" name="PlaceShot"/>
    <tableColumn id="8" name="Score"/>
    <tableColumn id="9" name="Hits"/>
    <tableColumn id="10" name="Golds"/>
    <tableColumn id="20" name="AdjustedScore"/>
    <tableColumn id="11" name="Points"/>
    <tableColumn id="12" name="Comments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Records11" displayName="Records11" ref="B1:N14" totalsRowShown="0">
  <autoFilter ref="B1:N14"/>
  <sortState ref="B2:N14">
    <sortCondition descending="1" ref="L2:L14"/>
  </sortState>
  <tableColumns count="13">
    <tableColumn id="1" name="ArcherName"/>
    <tableColumn id="2" name="Category"/>
    <tableColumn id="3" name="Class"/>
    <tableColumn id="4" name="Round"/>
    <tableColumn id="5" name="Type"/>
    <tableColumn id="6" name="DateShot" dataDxfId="19"/>
    <tableColumn id="7" name="PlaceShot"/>
    <tableColumn id="8" name="Score"/>
    <tableColumn id="9" name="Hits"/>
    <tableColumn id="10" name="Golds"/>
    <tableColumn id="20" name="AdjustedScore"/>
    <tableColumn id="17" name="Points" dataDxfId="18"/>
    <tableColumn id="18" name="Comments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Records12" displayName="Records12" ref="B1:N16" totalsRowShown="0">
  <autoFilter ref="B1:N16"/>
  <sortState ref="B2:N16">
    <sortCondition descending="1" ref="L2:L16"/>
  </sortState>
  <tableColumns count="13">
    <tableColumn id="1" name="ArcherName"/>
    <tableColumn id="2" name="Category"/>
    <tableColumn id="3" name="Class"/>
    <tableColumn id="4" name="Round"/>
    <tableColumn id="5" name="Type"/>
    <tableColumn id="6" name="DateShot" dataDxfId="17"/>
    <tableColumn id="7" name="PlaceShot"/>
    <tableColumn id="8" name="Score"/>
    <tableColumn id="9" name="Hits"/>
    <tableColumn id="10" name="Golds"/>
    <tableColumn id="20" name="AdjustedScore"/>
    <tableColumn id="11" name="Points" dataDxfId="16"/>
    <tableColumn id="14" name="Comments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Records13" displayName="Records13" ref="B1:N22" totalsRowShown="0">
  <autoFilter ref="B1:N22"/>
  <sortState ref="B2:N22">
    <sortCondition descending="1" ref="L2:L22"/>
  </sortState>
  <tableColumns count="13">
    <tableColumn id="1" name="ArcherName"/>
    <tableColumn id="2" name="Category"/>
    <tableColumn id="3" name="Class"/>
    <tableColumn id="4" name="Round"/>
    <tableColumn id="5" name="Type"/>
    <tableColumn id="6" name="DateShot" dataDxfId="15"/>
    <tableColumn id="7" name="PlaceShot"/>
    <tableColumn id="8" name="Score"/>
    <tableColumn id="9" name="Hits"/>
    <tableColumn id="10" name="Golds"/>
    <tableColumn id="20" name="AdjustedScore"/>
    <tableColumn id="17" name="Points"/>
    <tableColumn id="18" name="Comments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Records14" displayName="Records14" ref="B1:N17" totalsRowShown="0">
  <autoFilter ref="B1:N17"/>
  <sortState ref="B2:N17">
    <sortCondition descending="1" ref="L2:L17"/>
  </sortState>
  <tableColumns count="13">
    <tableColumn id="1" name="ArcherName"/>
    <tableColumn id="2" name="Category"/>
    <tableColumn id="3" name="Class"/>
    <tableColumn id="4" name="Round"/>
    <tableColumn id="5" name="Type"/>
    <tableColumn id="6" name="DateShot" dataDxfId="14"/>
    <tableColumn id="7" name="PlaceShot"/>
    <tableColumn id="8" name="Score"/>
    <tableColumn id="9" name="Hits"/>
    <tableColumn id="10" name="Golds"/>
    <tableColumn id="20" name="AdjustedScore"/>
    <tableColumn id="12" name="Points" dataDxfId="13" dataCellStyle="Comma"/>
    <tableColumn id="11" name="Comments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Records1415" displayName="Records1415" ref="B1:N8" totalsRowShown="0">
  <autoFilter ref="B1:N8"/>
  <sortState ref="B2:N8">
    <sortCondition descending="1" ref="L2:L8"/>
  </sortState>
  <tableColumns count="13">
    <tableColumn id="1" name="ArcherName"/>
    <tableColumn id="2" name="Category"/>
    <tableColumn id="3" name="Class"/>
    <tableColumn id="4" name="Round"/>
    <tableColumn id="5" name="Type"/>
    <tableColumn id="6" name="DateShot" dataDxfId="12"/>
    <tableColumn id="7" name="PlaceShot"/>
    <tableColumn id="8" name="Score"/>
    <tableColumn id="9" name="Hits"/>
    <tableColumn id="10" name="Golds"/>
    <tableColumn id="20" name="AdjustedScore"/>
    <tableColumn id="12" name="Points" dataDxfId="11" dataCellStyle="Comma"/>
    <tableColumn id="11" name="Comments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Records141516" displayName="Records141516" ref="B1:N17" totalsRowShown="0">
  <autoFilter ref="B1:N17"/>
  <sortState ref="B2:L17">
    <sortCondition descending="1" ref="L2:L17"/>
  </sortState>
  <tableColumns count="13">
    <tableColumn id="1" name="ArcherName"/>
    <tableColumn id="2" name="Category"/>
    <tableColumn id="3" name="Class"/>
    <tableColumn id="4" name="Round"/>
    <tableColumn id="5" name="Type"/>
    <tableColumn id="6" name="DateShot" dataDxfId="10"/>
    <tableColumn id="7" name="PlaceShot"/>
    <tableColumn id="8" name="Score"/>
    <tableColumn id="9" name="Hits"/>
    <tableColumn id="10" name="Golds"/>
    <tableColumn id="20" name="AdjustedScore"/>
    <tableColumn id="11" name="Points" dataDxfId="9" dataCellStyle="Comma"/>
    <tableColumn id="12" name="Comments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Records14151617" displayName="Records14151617" ref="B1:N9" totalsRowShown="0">
  <autoFilter ref="B1:N9"/>
  <sortState ref="B2:N9">
    <sortCondition descending="1" ref="L2:L9"/>
  </sortState>
  <tableColumns count="13">
    <tableColumn id="1" name="ArcherName"/>
    <tableColumn id="2" name="Category"/>
    <tableColumn id="3" name="Class"/>
    <tableColumn id="4" name="Round"/>
    <tableColumn id="5" name="Type"/>
    <tableColumn id="6" name="DateShot" dataDxfId="8"/>
    <tableColumn id="7" name="PlaceShot"/>
    <tableColumn id="8" name="Score"/>
    <tableColumn id="9" name="Hits"/>
    <tableColumn id="10" name="Golds"/>
    <tableColumn id="20" name="AdjustedScore"/>
    <tableColumn id="12" name="Points" dataDxfId="7" dataCellStyle="Comma"/>
    <tableColumn id="11" name="Comments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Records1415161718" displayName="Records1415161718" ref="B1:N15" totalsRowShown="0">
  <autoFilter ref="B1:N15"/>
  <sortState ref="B2:N15">
    <sortCondition descending="1" ref="L2:L15"/>
  </sortState>
  <tableColumns count="13">
    <tableColumn id="1" name="ArcherName"/>
    <tableColumn id="2" name="Category"/>
    <tableColumn id="3" name="Class"/>
    <tableColumn id="4" name="Round"/>
    <tableColumn id="5" name="Type"/>
    <tableColumn id="6" name="DateShot" dataDxfId="6"/>
    <tableColumn id="7" name="PlaceShot"/>
    <tableColumn id="8" name="Score"/>
    <tableColumn id="9" name="Hits"/>
    <tableColumn id="10" name="Golds"/>
    <tableColumn id="20" name="AdjustedScore"/>
    <tableColumn id="12" name="Points" dataDxfId="5" dataCellStyle="Comma"/>
    <tableColumn id="11" name="Comments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8" name="Records141516171819" displayName="Records141516171819" ref="B1:N13" totalsRowShown="0">
  <autoFilter ref="B1:N13"/>
  <sortState ref="B2:N13">
    <sortCondition descending="1" ref="L2:L13"/>
  </sortState>
  <tableColumns count="13">
    <tableColumn id="1" name="ArcherName"/>
    <tableColumn id="2" name="Category"/>
    <tableColumn id="3" name="Class"/>
    <tableColumn id="4" name="Round"/>
    <tableColumn id="5" name="Type"/>
    <tableColumn id="6" name="DateShot" dataDxfId="4"/>
    <tableColumn id="7" name="PlaceShot"/>
    <tableColumn id="8" name="Score"/>
    <tableColumn id="9" name="Hits"/>
    <tableColumn id="10" name="Golds"/>
    <tableColumn id="20" name="AdjustedScore"/>
    <tableColumn id="17" name="Points" dataDxfId="3" dataCellStyle="Comma"/>
    <tableColumn id="18" name="Comments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9" name="Records6" displayName="Records6" ref="B1:N7" totalsRowShown="0">
  <autoFilter ref="B1:N7"/>
  <sortState ref="B2:N7">
    <sortCondition descending="1" ref="L2:L7"/>
  </sortState>
  <tableColumns count="13">
    <tableColumn id="1" name="ArcherName"/>
    <tableColumn id="2" name="Category"/>
    <tableColumn id="3" name="Class"/>
    <tableColumn id="4" name="Round"/>
    <tableColumn id="5" name="Type"/>
    <tableColumn id="6" name="DateShot" dataDxfId="2"/>
    <tableColumn id="7" name="PlaceShot"/>
    <tableColumn id="8" name="Score"/>
    <tableColumn id="9" name="Hits"/>
    <tableColumn id="10" name="Golds"/>
    <tableColumn id="20" name="AdjustedScore"/>
    <tableColumn id="12" name="Points"/>
    <tableColumn id="11" name="Comm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Records35" displayName="Records35" ref="B1:M8" totalsRowShown="0">
  <autoFilter ref="B1:M8"/>
  <sortState ref="B2:L8">
    <sortCondition descending="1" ref="L2:L8"/>
  </sortState>
  <tableColumns count="12">
    <tableColumn id="1" name="ArcherName"/>
    <tableColumn id="2" name="Category"/>
    <tableColumn id="3" name="Class"/>
    <tableColumn id="4" name="Round"/>
    <tableColumn id="5" name="Type"/>
    <tableColumn id="6" name="DateShot" dataDxfId="36"/>
    <tableColumn id="7" name="PlaceShot"/>
    <tableColumn id="8" name="Score"/>
    <tableColumn id="9" name="Hits"/>
    <tableColumn id="10" name="Golds"/>
    <tableColumn id="20" name="AdjustedScore"/>
    <tableColumn id="11" name="Points" dataDxfId="35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0" name="Records3421" displayName="Records3421" ref="B1:N12" totalsRowShown="0">
  <autoFilter ref="B1:N12"/>
  <sortState ref="B2:N12">
    <sortCondition descending="1" ref="L2:L12"/>
  </sortState>
  <tableColumns count="13">
    <tableColumn id="1" name="ArcherName"/>
    <tableColumn id="2" name="Category"/>
    <tableColumn id="3" name="Class"/>
    <tableColumn id="4" name="Round"/>
    <tableColumn id="5" name="Type"/>
    <tableColumn id="6" name="DateShot" dataDxfId="1"/>
    <tableColumn id="7" name="PlaceShot"/>
    <tableColumn id="8" name="Score"/>
    <tableColumn id="9" name="Hits"/>
    <tableColumn id="10" name="Golds"/>
    <tableColumn id="20" name="AdjustedScore"/>
    <tableColumn id="12" name="Points"/>
    <tableColumn id="11" name="Comments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1" name="Records3522" displayName="Records3522" ref="B1:N31" totalsRowShown="0">
  <autoFilter ref="B1:N31"/>
  <sortState ref="B3:N31">
    <sortCondition descending="1" ref="L2:L31"/>
  </sortState>
  <tableColumns count="13">
    <tableColumn id="1" name="ArcherName"/>
    <tableColumn id="2" name="Category"/>
    <tableColumn id="3" name="Class"/>
    <tableColumn id="4" name="Round"/>
    <tableColumn id="5" name="Type"/>
    <tableColumn id="6" name="DateShot" dataDxfId="0"/>
    <tableColumn id="7" name="PlaceShot"/>
    <tableColumn id="8" name="Score"/>
    <tableColumn id="9" name="Hits"/>
    <tableColumn id="10" name="Golds"/>
    <tableColumn id="20" name="AdjustedScore"/>
    <tableColumn id="17" name="Points"/>
    <tableColumn id="18" name="Comment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Records34" displayName="Records34" ref="B1:M10" totalsRowShown="0">
  <autoFilter ref="B1:M10"/>
  <sortState ref="B2:L10">
    <sortCondition descending="1" ref="L2:L10"/>
  </sortState>
  <tableColumns count="12">
    <tableColumn id="1" name="ArcherName"/>
    <tableColumn id="2" name="Category"/>
    <tableColumn id="3" name="Class"/>
    <tableColumn id="4" name="Round"/>
    <tableColumn id="5" name="Type"/>
    <tableColumn id="6" name="DateShot" dataDxfId="34"/>
    <tableColumn id="7" name="PlaceShot"/>
    <tableColumn id="8" name="Score"/>
    <tableColumn id="9" name="Hits"/>
    <tableColumn id="10" name="Golds"/>
    <tableColumn id="20" name="AdjustedScore"/>
    <tableColumn id="11" name="Points" dataDxfId="3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Records345" displayName="Records345" ref="B1:M10" totalsRowShown="0">
  <autoFilter ref="B1:M10"/>
  <sortState ref="B2:M10">
    <sortCondition descending="1" ref="L2:L10"/>
  </sortState>
  <tableColumns count="12">
    <tableColumn id="1" name="ArcherName"/>
    <tableColumn id="2" name="Category"/>
    <tableColumn id="3" name="Class"/>
    <tableColumn id="4" name="Round"/>
    <tableColumn id="5" name="Type"/>
    <tableColumn id="6" name="DateShot" dataDxfId="32"/>
    <tableColumn id="7" name="PlaceShot"/>
    <tableColumn id="8" name="Score"/>
    <tableColumn id="9" name="Hits"/>
    <tableColumn id="10" name="Golds"/>
    <tableColumn id="20" name="AdjustedScore"/>
    <tableColumn id="11" name="Points" dataDxfId="3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" name="Records3" displayName="Records3" ref="B1:N17" totalsRowShown="0">
  <autoFilter ref="B1:N17"/>
  <sortState ref="B2:N17">
    <sortCondition descending="1" ref="L2:L17"/>
  </sortState>
  <tableColumns count="13">
    <tableColumn id="1" name="ArcherName"/>
    <tableColumn id="2" name="Category"/>
    <tableColumn id="3" name="Class"/>
    <tableColumn id="4" name="Round"/>
    <tableColumn id="5" name="Type"/>
    <tableColumn id="6" name="DateShot" dataDxfId="30"/>
    <tableColumn id="7" name="PlaceShot"/>
    <tableColumn id="8" name="Score"/>
    <tableColumn id="9" name="Hits"/>
    <tableColumn id="10" name="Golds"/>
    <tableColumn id="20" name="AdjustedScore"/>
    <tableColumn id="11" name="Points"/>
    <tableColumn id="12" name="Comment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Records" displayName="Records" ref="B1:N11" totalsRowShown="0">
  <autoFilter ref="B1:N11"/>
  <sortState ref="B2:L11">
    <sortCondition descending="1" ref="L2:L11"/>
  </sortState>
  <tableColumns count="13">
    <tableColumn id="1" name="ArcherName"/>
    <tableColumn id="2" name="Category"/>
    <tableColumn id="3" name="Class"/>
    <tableColumn id="4" name="Round"/>
    <tableColumn id="5" name="Type"/>
    <tableColumn id="6" name="DateShot" dataDxfId="29"/>
    <tableColumn id="7" name="PlaceShot"/>
    <tableColumn id="8" name="Score"/>
    <tableColumn id="9" name="Hits"/>
    <tableColumn id="10" name="Golds"/>
    <tableColumn id="20" name="AdjustedScore"/>
    <tableColumn id="12" name="Points" dataDxfId="28"/>
    <tableColumn id="11" name="Comments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Records8" displayName="Records8" ref="B1:N8" totalsRowShown="0">
  <autoFilter ref="B1:N8"/>
  <sortState ref="B2:N8">
    <sortCondition descending="1" ref="L2:L8"/>
  </sortState>
  <tableColumns count="13">
    <tableColumn id="1" name="ArcherName"/>
    <tableColumn id="2" name="Category"/>
    <tableColumn id="3" name="Class"/>
    <tableColumn id="4" name="Round"/>
    <tableColumn id="5" name="Type"/>
    <tableColumn id="6" name="DateShot" dataDxfId="27"/>
    <tableColumn id="7" name="PlaceShot"/>
    <tableColumn id="8" name="Score"/>
    <tableColumn id="9" name="Hits"/>
    <tableColumn id="10" name="Golds"/>
    <tableColumn id="20" name="AdjustedScore"/>
    <tableColumn id="19" name="Points" dataDxfId="26"/>
    <tableColumn id="11" name="Comments" dataDxfId="2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Records9" displayName="Records9" ref="B1:N7" totalsRowShown="0">
  <autoFilter ref="B1:N7"/>
  <sortState ref="B2:N7">
    <sortCondition descending="1" ref="L2:L7"/>
  </sortState>
  <tableColumns count="13">
    <tableColumn id="1" name="ArcherName"/>
    <tableColumn id="2" name="Category"/>
    <tableColumn id="3" name="Class"/>
    <tableColumn id="4" name="Round"/>
    <tableColumn id="5" name="Type"/>
    <tableColumn id="6" name="DateShot" dataDxfId="24"/>
    <tableColumn id="7" name="PlaceShot"/>
    <tableColumn id="8" name="Score"/>
    <tableColumn id="9" name="Hits"/>
    <tableColumn id="10" name="Golds"/>
    <tableColumn id="20" name="AdjustedScore"/>
    <tableColumn id="18" name="Points" dataDxfId="23"/>
    <tableColumn id="19" name="Comments" dataDxfId="2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Records10" displayName="Records10" ref="B1:N9" totalsRowShown="0">
  <autoFilter ref="B1:N9"/>
  <sortState ref="B2:N9">
    <sortCondition descending="1" ref="L2:L9"/>
  </sortState>
  <tableColumns count="13">
    <tableColumn id="1" name="ArcherName"/>
    <tableColumn id="2" name="Category"/>
    <tableColumn id="3" name="Class"/>
    <tableColumn id="4" name="Round"/>
    <tableColumn id="5" name="Type"/>
    <tableColumn id="6" name="DateShot" dataDxfId="21"/>
    <tableColumn id="7" name="PlaceShot"/>
    <tableColumn id="8" name="Score"/>
    <tableColumn id="9" name="Hits"/>
    <tableColumn id="10" name="Golds"/>
    <tableColumn id="20" name="AdjustedScore"/>
    <tableColumn id="17" name="Points" dataDxfId="20"/>
    <tableColumn id="18" name="Comm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8" style="8" bestFit="1" customWidth="1"/>
    <col min="2" max="2" width="27" bestFit="1" customWidth="1"/>
    <col min="3" max="3" width="11.7109375" bestFit="1" customWidth="1"/>
    <col min="4" max="4" width="10.7109375" bestFit="1" customWidth="1"/>
    <col min="5" max="5" width="16.5703125" bestFit="1" customWidth="1"/>
    <col min="6" max="24" width="11.5703125" bestFit="1" customWidth="1"/>
    <col min="25" max="25" width="16.28515625" bestFit="1" customWidth="1"/>
    <col min="26" max="26" width="11.28515625" bestFit="1" customWidth="1"/>
    <col min="27" max="27" width="7.140625" bestFit="1" customWidth="1"/>
    <col min="28" max="31" width="10" customWidth="1"/>
  </cols>
  <sheetData>
    <row r="1" spans="1:27" s="6" customFormat="1" ht="17.100000000000001" customHeight="1" x14ac:dyDescent="0.25">
      <c r="A1" s="4" t="s">
        <v>95</v>
      </c>
      <c r="B1" s="4" t="s">
        <v>85</v>
      </c>
      <c r="C1" s="4" t="s">
        <v>1</v>
      </c>
      <c r="D1" s="4" t="s">
        <v>2</v>
      </c>
      <c r="E1" s="7" t="s">
        <v>84</v>
      </c>
      <c r="F1" s="18">
        <v>45039</v>
      </c>
      <c r="G1" s="18">
        <v>45046</v>
      </c>
      <c r="H1" s="18">
        <v>45053</v>
      </c>
      <c r="I1" s="18">
        <v>45060</v>
      </c>
      <c r="J1" s="18">
        <v>45067</v>
      </c>
      <c r="K1" s="18">
        <v>45074</v>
      </c>
      <c r="L1" s="18">
        <v>45081</v>
      </c>
      <c r="M1" s="18">
        <v>45087</v>
      </c>
      <c r="N1" s="18">
        <v>45088</v>
      </c>
      <c r="O1" s="18">
        <v>45095</v>
      </c>
      <c r="P1" s="18">
        <v>45102</v>
      </c>
      <c r="Q1" s="18">
        <v>45109</v>
      </c>
      <c r="R1" s="18">
        <v>45123</v>
      </c>
      <c r="S1" s="18">
        <v>45130</v>
      </c>
      <c r="T1" s="18">
        <v>45144</v>
      </c>
      <c r="U1" s="18">
        <v>45151</v>
      </c>
      <c r="V1" s="18">
        <v>45158</v>
      </c>
      <c r="W1" s="18">
        <v>45165</v>
      </c>
      <c r="X1" s="18">
        <v>45172</v>
      </c>
      <c r="Y1" s="15" t="s">
        <v>130</v>
      </c>
      <c r="Z1" s="5" t="s">
        <v>62</v>
      </c>
    </row>
    <row r="2" spans="1:27" x14ac:dyDescent="0.25">
      <c r="A2" s="9">
        <v>1</v>
      </c>
      <c r="B2" t="s">
        <v>45</v>
      </c>
      <c r="C2" t="s">
        <v>20</v>
      </c>
      <c r="D2" t="s">
        <v>46</v>
      </c>
      <c r="E2" s="3">
        <v>37</v>
      </c>
      <c r="F2" s="3">
        <v>6</v>
      </c>
      <c r="G2" s="3">
        <v>8</v>
      </c>
      <c r="H2" s="3">
        <v>8</v>
      </c>
      <c r="I2" s="3">
        <v>10</v>
      </c>
      <c r="J2" s="3">
        <v>9</v>
      </c>
      <c r="K2" s="3"/>
      <c r="L2" s="3"/>
      <c r="M2" s="3"/>
      <c r="N2" s="3">
        <v>8</v>
      </c>
      <c r="O2" s="3">
        <v>10</v>
      </c>
      <c r="P2" s="3">
        <v>2</v>
      </c>
      <c r="Q2" s="3">
        <v>6</v>
      </c>
      <c r="R2" s="3">
        <v>3</v>
      </c>
      <c r="S2" s="3">
        <v>4</v>
      </c>
      <c r="T2" s="3">
        <v>4</v>
      </c>
      <c r="U2" s="3">
        <v>6</v>
      </c>
      <c r="V2" s="3"/>
      <c r="W2" s="3">
        <v>1</v>
      </c>
      <c r="X2" s="3">
        <v>4</v>
      </c>
      <c r="Y2" s="3">
        <v>23</v>
      </c>
      <c r="Z2" s="2">
        <f t="shared" ref="Z2:Z33" si="0">SUM(E2:Y2)</f>
        <v>149</v>
      </c>
      <c r="AA2" s="16" t="s">
        <v>140</v>
      </c>
    </row>
    <row r="3" spans="1:27" x14ac:dyDescent="0.25">
      <c r="A3" s="9">
        <v>2</v>
      </c>
      <c r="B3" t="s">
        <v>11</v>
      </c>
      <c r="C3" t="s">
        <v>20</v>
      </c>
      <c r="D3" t="s">
        <v>13</v>
      </c>
      <c r="E3" s="3">
        <v>34</v>
      </c>
      <c r="F3" s="3">
        <v>5</v>
      </c>
      <c r="G3" s="3">
        <v>9</v>
      </c>
      <c r="H3" s="3">
        <v>9</v>
      </c>
      <c r="I3" s="3">
        <v>9</v>
      </c>
      <c r="J3" s="3">
        <v>8</v>
      </c>
      <c r="K3" s="3">
        <v>7</v>
      </c>
      <c r="L3" s="3"/>
      <c r="M3" s="3"/>
      <c r="N3" s="3">
        <v>5</v>
      </c>
      <c r="O3" s="3"/>
      <c r="P3" s="3">
        <v>8</v>
      </c>
      <c r="Q3" s="3"/>
      <c r="R3" s="3"/>
      <c r="S3" s="3">
        <v>8</v>
      </c>
      <c r="T3" s="3">
        <v>1</v>
      </c>
      <c r="U3" s="3">
        <v>11</v>
      </c>
      <c r="V3" s="3"/>
      <c r="W3" s="3"/>
      <c r="X3" s="3"/>
      <c r="Y3" s="3">
        <v>19</v>
      </c>
      <c r="Z3" s="2">
        <f t="shared" si="0"/>
        <v>133</v>
      </c>
      <c r="AA3" s="16" t="s">
        <v>141</v>
      </c>
    </row>
    <row r="4" spans="1:27" x14ac:dyDescent="0.25">
      <c r="A4" s="9">
        <v>3</v>
      </c>
      <c r="B4" t="s">
        <v>101</v>
      </c>
      <c r="C4" t="s">
        <v>20</v>
      </c>
      <c r="D4" t="s">
        <v>13</v>
      </c>
      <c r="E4" s="2"/>
      <c r="F4" s="2"/>
      <c r="G4" s="2"/>
      <c r="H4" s="2"/>
      <c r="I4" s="2"/>
      <c r="J4" s="2"/>
      <c r="K4" s="2"/>
      <c r="L4" s="2">
        <v>4</v>
      </c>
      <c r="M4" s="2"/>
      <c r="N4" s="2">
        <v>3</v>
      </c>
      <c r="O4" s="2">
        <v>14</v>
      </c>
      <c r="P4" s="2">
        <v>9</v>
      </c>
      <c r="Q4" s="2">
        <v>10</v>
      </c>
      <c r="R4" s="2">
        <v>7</v>
      </c>
      <c r="S4" s="2">
        <v>13</v>
      </c>
      <c r="T4" s="2">
        <v>5</v>
      </c>
      <c r="U4" s="2">
        <v>10</v>
      </c>
      <c r="V4" s="2">
        <v>8</v>
      </c>
      <c r="W4" s="3">
        <v>3</v>
      </c>
      <c r="X4" s="3">
        <v>7</v>
      </c>
      <c r="Y4" s="3">
        <v>27</v>
      </c>
      <c r="Z4" s="2">
        <f t="shared" si="0"/>
        <v>120</v>
      </c>
      <c r="AA4" s="16" t="s">
        <v>142</v>
      </c>
    </row>
    <row r="5" spans="1:27" x14ac:dyDescent="0.25">
      <c r="A5" s="9">
        <v>4</v>
      </c>
      <c r="B5" t="s">
        <v>44</v>
      </c>
      <c r="C5" t="s">
        <v>20</v>
      </c>
      <c r="D5" t="s">
        <v>13</v>
      </c>
      <c r="E5" s="3">
        <v>18</v>
      </c>
      <c r="F5" s="3"/>
      <c r="G5" s="3">
        <v>6</v>
      </c>
      <c r="H5" s="3">
        <v>2</v>
      </c>
      <c r="I5" s="3">
        <v>7</v>
      </c>
      <c r="J5" s="3">
        <v>7</v>
      </c>
      <c r="K5" s="3">
        <v>5</v>
      </c>
      <c r="L5" s="3"/>
      <c r="M5" s="3"/>
      <c r="N5" s="3">
        <v>13</v>
      </c>
      <c r="O5" s="3"/>
      <c r="P5" s="3">
        <v>3</v>
      </c>
      <c r="Q5" s="3">
        <v>8</v>
      </c>
      <c r="R5" s="3">
        <v>5</v>
      </c>
      <c r="S5" s="3">
        <v>3</v>
      </c>
      <c r="T5" s="3"/>
      <c r="U5" s="3"/>
      <c r="V5" s="3"/>
      <c r="W5" s="3">
        <v>5</v>
      </c>
      <c r="X5" s="3">
        <v>1</v>
      </c>
      <c r="Y5" s="3">
        <v>29</v>
      </c>
      <c r="Z5" s="2">
        <f t="shared" si="0"/>
        <v>112</v>
      </c>
    </row>
    <row r="6" spans="1:27" x14ac:dyDescent="0.25">
      <c r="A6" s="9">
        <v>5</v>
      </c>
      <c r="B6" t="s">
        <v>28</v>
      </c>
      <c r="C6" t="s">
        <v>31</v>
      </c>
      <c r="D6" t="s">
        <v>22</v>
      </c>
      <c r="E6" s="3">
        <v>10</v>
      </c>
      <c r="F6" s="3">
        <v>3</v>
      </c>
      <c r="G6" s="3"/>
      <c r="H6" s="3">
        <v>5</v>
      </c>
      <c r="I6" s="3">
        <v>12</v>
      </c>
      <c r="J6" s="3"/>
      <c r="K6" s="3"/>
      <c r="L6" s="3"/>
      <c r="M6" s="3"/>
      <c r="N6" s="3">
        <v>11</v>
      </c>
      <c r="O6" s="3">
        <v>12</v>
      </c>
      <c r="P6" s="3">
        <v>7</v>
      </c>
      <c r="Q6" s="3">
        <v>13</v>
      </c>
      <c r="R6" s="3">
        <v>4</v>
      </c>
      <c r="S6" s="3"/>
      <c r="T6" s="3">
        <v>6</v>
      </c>
      <c r="U6" s="3">
        <v>12</v>
      </c>
      <c r="V6" s="3">
        <v>11</v>
      </c>
      <c r="W6" s="3"/>
      <c r="X6" s="3">
        <v>5</v>
      </c>
      <c r="Y6" s="3"/>
      <c r="Z6" s="2">
        <f t="shared" si="0"/>
        <v>111</v>
      </c>
    </row>
    <row r="7" spans="1:27" x14ac:dyDescent="0.25">
      <c r="A7" s="9">
        <v>6</v>
      </c>
      <c r="B7" t="s">
        <v>15</v>
      </c>
      <c r="C7" t="s">
        <v>16</v>
      </c>
      <c r="D7" t="s">
        <v>13</v>
      </c>
      <c r="E7" s="3">
        <v>36</v>
      </c>
      <c r="F7" s="3">
        <v>7</v>
      </c>
      <c r="G7" s="3"/>
      <c r="H7" s="3"/>
      <c r="I7" s="3"/>
      <c r="J7" s="3">
        <v>10</v>
      </c>
      <c r="K7" s="3">
        <v>6</v>
      </c>
      <c r="L7" s="3"/>
      <c r="M7" s="3"/>
      <c r="N7" s="3"/>
      <c r="O7" s="3">
        <v>9</v>
      </c>
      <c r="P7" s="3"/>
      <c r="Q7" s="3">
        <v>5</v>
      </c>
      <c r="R7" s="3"/>
      <c r="S7" s="3"/>
      <c r="T7" s="3"/>
      <c r="U7" s="3"/>
      <c r="V7" s="3">
        <v>9</v>
      </c>
      <c r="W7" s="3">
        <v>2</v>
      </c>
      <c r="X7" s="3">
        <v>2</v>
      </c>
      <c r="Y7" s="3">
        <v>18</v>
      </c>
      <c r="Z7" s="2">
        <f t="shared" si="0"/>
        <v>104</v>
      </c>
    </row>
    <row r="8" spans="1:27" x14ac:dyDescent="0.25">
      <c r="A8" s="9">
        <v>7</v>
      </c>
      <c r="B8" t="s">
        <v>61</v>
      </c>
      <c r="C8" t="s">
        <v>31</v>
      </c>
      <c r="D8" t="s">
        <v>23</v>
      </c>
      <c r="E8" s="3"/>
      <c r="F8" s="3">
        <v>2</v>
      </c>
      <c r="G8" s="3">
        <v>1</v>
      </c>
      <c r="H8" s="3"/>
      <c r="I8" s="3"/>
      <c r="J8" s="3">
        <v>6</v>
      </c>
      <c r="K8" s="3"/>
      <c r="L8" s="3">
        <v>6</v>
      </c>
      <c r="M8" s="3">
        <v>7</v>
      </c>
      <c r="N8" s="3">
        <v>12</v>
      </c>
      <c r="O8" s="3">
        <v>7</v>
      </c>
      <c r="P8" s="3"/>
      <c r="Q8" s="3"/>
      <c r="R8" s="3"/>
      <c r="S8" s="3">
        <v>9</v>
      </c>
      <c r="T8" s="3">
        <v>2</v>
      </c>
      <c r="U8" s="3">
        <v>7</v>
      </c>
      <c r="V8" s="3">
        <v>4</v>
      </c>
      <c r="W8" s="3">
        <v>4</v>
      </c>
      <c r="X8" s="3">
        <v>6</v>
      </c>
      <c r="Y8" s="3">
        <v>15</v>
      </c>
      <c r="Z8" s="2">
        <f t="shared" si="0"/>
        <v>88</v>
      </c>
    </row>
    <row r="9" spans="1:27" x14ac:dyDescent="0.25">
      <c r="A9" s="9">
        <v>8</v>
      </c>
      <c r="B9" t="s">
        <v>34</v>
      </c>
      <c r="C9" t="s">
        <v>20</v>
      </c>
      <c r="D9" t="s">
        <v>23</v>
      </c>
      <c r="E9" s="3">
        <v>14</v>
      </c>
      <c r="F9" s="3"/>
      <c r="G9" s="3">
        <v>5</v>
      </c>
      <c r="H9" s="3">
        <v>1</v>
      </c>
      <c r="I9" s="3">
        <v>8</v>
      </c>
      <c r="J9" s="3"/>
      <c r="K9" s="3"/>
      <c r="L9" s="3"/>
      <c r="M9" s="3">
        <v>8</v>
      </c>
      <c r="N9" s="3">
        <v>7</v>
      </c>
      <c r="O9" s="3">
        <v>8</v>
      </c>
      <c r="P9" s="3">
        <v>15</v>
      </c>
      <c r="Q9" s="3"/>
      <c r="R9" s="3"/>
      <c r="S9" s="3"/>
      <c r="T9" s="3"/>
      <c r="U9" s="3"/>
      <c r="V9" s="3"/>
      <c r="W9" s="3"/>
      <c r="X9" s="3"/>
      <c r="Y9" s="3">
        <v>13</v>
      </c>
      <c r="Z9" s="2">
        <f t="shared" si="0"/>
        <v>79</v>
      </c>
    </row>
    <row r="10" spans="1:27" x14ac:dyDescent="0.25">
      <c r="A10" s="9">
        <v>9</v>
      </c>
      <c r="B10" t="s">
        <v>56</v>
      </c>
      <c r="C10" t="s">
        <v>20</v>
      </c>
      <c r="D10" t="s">
        <v>13</v>
      </c>
      <c r="E10" s="3">
        <v>35</v>
      </c>
      <c r="F10" s="3"/>
      <c r="G10" s="3"/>
      <c r="H10" s="3">
        <v>7</v>
      </c>
      <c r="I10" s="3"/>
      <c r="J10" s="3"/>
      <c r="K10" s="3"/>
      <c r="L10" s="3"/>
      <c r="M10" s="3"/>
      <c r="N10" s="3">
        <v>10</v>
      </c>
      <c r="O10" s="3"/>
      <c r="P10" s="3">
        <v>10</v>
      </c>
      <c r="Q10" s="3">
        <v>9</v>
      </c>
      <c r="R10" s="3"/>
      <c r="S10" s="3"/>
      <c r="T10" s="3"/>
      <c r="U10" s="3"/>
      <c r="V10" s="3"/>
      <c r="W10" s="3"/>
      <c r="X10" s="3"/>
      <c r="Y10" s="3"/>
      <c r="Z10" s="2">
        <f t="shared" si="0"/>
        <v>71</v>
      </c>
    </row>
    <row r="11" spans="1:27" x14ac:dyDescent="0.25">
      <c r="A11" s="9">
        <v>10</v>
      </c>
      <c r="B11" t="s">
        <v>63</v>
      </c>
      <c r="C11" t="s">
        <v>20</v>
      </c>
      <c r="D11" t="s">
        <v>22</v>
      </c>
      <c r="E11" s="3">
        <v>33</v>
      </c>
      <c r="F11" s="3"/>
      <c r="G11" s="3"/>
      <c r="H11" s="3"/>
      <c r="I11" s="3"/>
      <c r="J11" s="3"/>
      <c r="K11" s="3">
        <v>4</v>
      </c>
      <c r="L11" s="3"/>
      <c r="M11" s="3"/>
      <c r="N11" s="3"/>
      <c r="O11" s="3"/>
      <c r="P11" s="3">
        <v>6</v>
      </c>
      <c r="Q11" s="3"/>
      <c r="R11" s="3"/>
      <c r="S11" s="3">
        <v>10</v>
      </c>
      <c r="T11" s="3"/>
      <c r="U11" s="3"/>
      <c r="V11" s="3"/>
      <c r="W11" s="3"/>
      <c r="X11" s="3"/>
      <c r="Y11" s="3">
        <v>17</v>
      </c>
      <c r="Z11" s="2">
        <f t="shared" si="0"/>
        <v>70</v>
      </c>
    </row>
    <row r="12" spans="1:27" x14ac:dyDescent="0.25">
      <c r="A12" s="9">
        <v>11</v>
      </c>
      <c r="B12" t="s">
        <v>83</v>
      </c>
      <c r="C12" t="s">
        <v>31</v>
      </c>
      <c r="D12" t="s">
        <v>13</v>
      </c>
      <c r="E12" s="3"/>
      <c r="F12" s="3"/>
      <c r="G12" s="3"/>
      <c r="H12" s="3">
        <v>3</v>
      </c>
      <c r="I12" s="3">
        <v>4</v>
      </c>
      <c r="J12" s="3">
        <v>2</v>
      </c>
      <c r="K12" s="3"/>
      <c r="L12" s="3"/>
      <c r="M12" s="3"/>
      <c r="N12" s="3"/>
      <c r="O12" s="3">
        <v>11</v>
      </c>
      <c r="P12" s="3">
        <v>14</v>
      </c>
      <c r="Q12" s="3"/>
      <c r="R12" s="3"/>
      <c r="S12" s="3"/>
      <c r="T12" s="3">
        <v>7</v>
      </c>
      <c r="U12" s="3">
        <v>8</v>
      </c>
      <c r="V12" s="3">
        <v>10</v>
      </c>
      <c r="W12" s="3">
        <v>6</v>
      </c>
      <c r="X12" s="3"/>
      <c r="Y12" s="3"/>
      <c r="Z12" s="2">
        <f t="shared" si="0"/>
        <v>65</v>
      </c>
    </row>
    <row r="13" spans="1:27" x14ac:dyDescent="0.25">
      <c r="A13" s="9">
        <v>12</v>
      </c>
      <c r="B13" t="s">
        <v>18</v>
      </c>
      <c r="C13" t="s">
        <v>16</v>
      </c>
      <c r="D13" t="s">
        <v>13</v>
      </c>
      <c r="E13" s="3">
        <v>32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>
        <v>5</v>
      </c>
      <c r="T13" s="3"/>
      <c r="U13" s="3"/>
      <c r="V13" s="3"/>
      <c r="W13" s="3"/>
      <c r="X13" s="3"/>
      <c r="Y13" s="3">
        <v>28</v>
      </c>
      <c r="Z13" s="2">
        <f t="shared" si="0"/>
        <v>65</v>
      </c>
    </row>
    <row r="14" spans="1:27" x14ac:dyDescent="0.25">
      <c r="A14" s="9">
        <v>13</v>
      </c>
      <c r="B14" t="s">
        <v>27</v>
      </c>
      <c r="C14" t="s">
        <v>20</v>
      </c>
      <c r="D14" t="s">
        <v>22</v>
      </c>
      <c r="E14" s="3">
        <v>25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>
        <v>3</v>
      </c>
      <c r="U14" s="3">
        <v>5</v>
      </c>
      <c r="V14" s="3">
        <v>3</v>
      </c>
      <c r="W14" s="3"/>
      <c r="X14" s="3">
        <v>3</v>
      </c>
      <c r="Y14" s="3">
        <v>22</v>
      </c>
      <c r="Z14" s="2">
        <f t="shared" si="0"/>
        <v>61</v>
      </c>
    </row>
    <row r="15" spans="1:27" x14ac:dyDescent="0.25">
      <c r="A15" s="9">
        <v>14</v>
      </c>
      <c r="B15" t="s">
        <v>33</v>
      </c>
      <c r="C15" t="s">
        <v>20</v>
      </c>
      <c r="D15" t="s">
        <v>22</v>
      </c>
      <c r="E15" s="3">
        <v>21</v>
      </c>
      <c r="F15" s="3"/>
      <c r="G15" s="3"/>
      <c r="H15" s="3"/>
      <c r="I15" s="3">
        <v>6</v>
      </c>
      <c r="J15" s="3"/>
      <c r="K15" s="3"/>
      <c r="L15" s="3"/>
      <c r="M15" s="3"/>
      <c r="N15" s="3"/>
      <c r="O15" s="3"/>
      <c r="P15" s="3"/>
      <c r="Q15" s="3">
        <v>7</v>
      </c>
      <c r="R15" s="3"/>
      <c r="S15" s="3"/>
      <c r="T15" s="3"/>
      <c r="U15" s="3"/>
      <c r="V15" s="3"/>
      <c r="W15" s="3"/>
      <c r="X15" s="3"/>
      <c r="Y15" s="3">
        <v>26</v>
      </c>
      <c r="Z15" s="2">
        <f t="shared" si="0"/>
        <v>60</v>
      </c>
    </row>
    <row r="16" spans="1:27" x14ac:dyDescent="0.25">
      <c r="A16" s="9">
        <v>15</v>
      </c>
      <c r="B16" t="s">
        <v>107</v>
      </c>
      <c r="C16" t="s">
        <v>20</v>
      </c>
      <c r="D16" t="s">
        <v>23</v>
      </c>
      <c r="E16" s="2"/>
      <c r="F16" s="2"/>
      <c r="G16" s="2"/>
      <c r="H16" s="2"/>
      <c r="I16" s="2"/>
      <c r="J16" s="2">
        <v>3</v>
      </c>
      <c r="K16" s="2">
        <v>3</v>
      </c>
      <c r="L16" s="2"/>
      <c r="M16" s="2">
        <v>3</v>
      </c>
      <c r="N16" s="2"/>
      <c r="O16" s="2">
        <v>6</v>
      </c>
      <c r="P16" s="2">
        <v>12</v>
      </c>
      <c r="Q16" s="2"/>
      <c r="R16" s="2"/>
      <c r="S16" s="2"/>
      <c r="T16" s="2"/>
      <c r="U16" s="2">
        <v>9</v>
      </c>
      <c r="V16" s="2">
        <v>5</v>
      </c>
      <c r="W16" s="3"/>
      <c r="X16" s="3"/>
      <c r="Y16" s="3">
        <v>16</v>
      </c>
      <c r="Z16" s="2">
        <f t="shared" si="0"/>
        <v>57</v>
      </c>
    </row>
    <row r="17" spans="1:26" x14ac:dyDescent="0.25">
      <c r="A17" s="9">
        <v>16</v>
      </c>
      <c r="B17" t="s">
        <v>55</v>
      </c>
      <c r="C17" t="s">
        <v>31</v>
      </c>
      <c r="D17" t="s">
        <v>13</v>
      </c>
      <c r="E17" s="3">
        <v>23</v>
      </c>
      <c r="F17" s="3"/>
      <c r="G17" s="3"/>
      <c r="H17" s="3">
        <v>6</v>
      </c>
      <c r="I17" s="3"/>
      <c r="J17" s="3"/>
      <c r="K17" s="3"/>
      <c r="L17" s="3"/>
      <c r="M17" s="3"/>
      <c r="N17" s="3"/>
      <c r="O17" s="3"/>
      <c r="P17" s="3">
        <v>11</v>
      </c>
      <c r="Q17" s="3">
        <v>15</v>
      </c>
      <c r="R17" s="3"/>
      <c r="S17" s="3"/>
      <c r="T17" s="3"/>
      <c r="U17" s="3"/>
      <c r="V17" s="3"/>
      <c r="W17" s="3"/>
      <c r="X17" s="3"/>
      <c r="Y17" s="3"/>
      <c r="Z17" s="2">
        <f t="shared" si="0"/>
        <v>55</v>
      </c>
    </row>
    <row r="18" spans="1:26" x14ac:dyDescent="0.25">
      <c r="A18" s="9">
        <v>17</v>
      </c>
      <c r="B18" t="s">
        <v>48</v>
      </c>
      <c r="C18" t="s">
        <v>31</v>
      </c>
      <c r="D18" t="s">
        <v>13</v>
      </c>
      <c r="E18" s="3">
        <v>19</v>
      </c>
      <c r="F18" s="3"/>
      <c r="G18" s="3">
        <v>7</v>
      </c>
      <c r="H18" s="3"/>
      <c r="I18" s="3"/>
      <c r="J18" s="3">
        <v>4</v>
      </c>
      <c r="K18" s="3"/>
      <c r="L18" s="3"/>
      <c r="M18" s="3"/>
      <c r="N18" s="3">
        <v>9</v>
      </c>
      <c r="O18" s="3">
        <v>13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2">
        <f t="shared" si="0"/>
        <v>52</v>
      </c>
    </row>
    <row r="19" spans="1:26" x14ac:dyDescent="0.25">
      <c r="A19" s="9">
        <v>18</v>
      </c>
      <c r="B19" t="s">
        <v>24</v>
      </c>
      <c r="C19" t="s">
        <v>16</v>
      </c>
      <c r="D19" t="s">
        <v>23</v>
      </c>
      <c r="E19" s="3">
        <v>11</v>
      </c>
      <c r="F19" s="3"/>
      <c r="G19" s="3"/>
      <c r="H19" s="3"/>
      <c r="I19" s="3">
        <v>11</v>
      </c>
      <c r="J19" s="3"/>
      <c r="K19" s="3"/>
      <c r="L19" s="3"/>
      <c r="M19" s="3">
        <v>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v>20</v>
      </c>
      <c r="Z19" s="2">
        <f t="shared" si="0"/>
        <v>48</v>
      </c>
    </row>
    <row r="20" spans="1:26" x14ac:dyDescent="0.25">
      <c r="A20" s="9">
        <v>19</v>
      </c>
      <c r="B20" t="s">
        <v>52</v>
      </c>
      <c r="C20" t="s">
        <v>37</v>
      </c>
      <c r="D20" t="s">
        <v>13</v>
      </c>
      <c r="E20" s="3">
        <v>38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5</v>
      </c>
      <c r="Q20" s="3"/>
      <c r="R20" s="3"/>
      <c r="S20" s="3"/>
      <c r="T20" s="3"/>
      <c r="U20" s="3">
        <v>3</v>
      </c>
      <c r="V20" s="3"/>
      <c r="W20" s="3"/>
      <c r="X20" s="3"/>
      <c r="Y20" s="3"/>
      <c r="Z20" s="2">
        <f t="shared" si="0"/>
        <v>46</v>
      </c>
    </row>
    <row r="21" spans="1:26" x14ac:dyDescent="0.25">
      <c r="A21" s="9">
        <v>20</v>
      </c>
      <c r="B21" t="s">
        <v>103</v>
      </c>
      <c r="C21" t="s">
        <v>12</v>
      </c>
      <c r="D21" t="s">
        <v>13</v>
      </c>
      <c r="E21" s="2"/>
      <c r="F21" s="2"/>
      <c r="G21" s="2"/>
      <c r="H21" s="2"/>
      <c r="I21" s="2"/>
      <c r="J21" s="2"/>
      <c r="K21" s="2"/>
      <c r="L21" s="2">
        <v>3</v>
      </c>
      <c r="M21" s="2"/>
      <c r="N21" s="2">
        <v>4</v>
      </c>
      <c r="O21" s="2">
        <v>5</v>
      </c>
      <c r="P21" s="2">
        <v>13</v>
      </c>
      <c r="Q21" s="2">
        <v>12</v>
      </c>
      <c r="R21" s="2">
        <v>6</v>
      </c>
      <c r="S21" s="2"/>
      <c r="T21" s="2"/>
      <c r="U21" s="2"/>
      <c r="V21" s="2"/>
      <c r="W21" s="3"/>
      <c r="X21" s="3"/>
      <c r="Y21" s="3"/>
      <c r="Z21" s="2">
        <f t="shared" si="0"/>
        <v>43</v>
      </c>
    </row>
    <row r="22" spans="1:26" x14ac:dyDescent="0.25">
      <c r="A22" s="9">
        <v>21</v>
      </c>
      <c r="B22" t="s">
        <v>115</v>
      </c>
      <c r="C22" t="s">
        <v>31</v>
      </c>
      <c r="D22" t="s">
        <v>23</v>
      </c>
      <c r="E22" s="2"/>
      <c r="F22" s="2"/>
      <c r="G22" s="2"/>
      <c r="H22" s="2"/>
      <c r="I22" s="2"/>
      <c r="J22" s="2">
        <v>1</v>
      </c>
      <c r="K22" s="2">
        <v>2</v>
      </c>
      <c r="L22" s="2"/>
      <c r="M22" s="2"/>
      <c r="N22" s="2"/>
      <c r="O22" s="2">
        <v>15</v>
      </c>
      <c r="P22" s="2"/>
      <c r="Q22" s="2"/>
      <c r="R22" s="2">
        <v>2</v>
      </c>
      <c r="S22" s="2">
        <v>6</v>
      </c>
      <c r="T22" s="2"/>
      <c r="U22" s="2"/>
      <c r="V22" s="2">
        <v>1</v>
      </c>
      <c r="W22" s="3"/>
      <c r="X22" s="3"/>
      <c r="Y22" s="3">
        <v>14</v>
      </c>
      <c r="Z22" s="2">
        <f t="shared" si="0"/>
        <v>41</v>
      </c>
    </row>
    <row r="23" spans="1:26" x14ac:dyDescent="0.25">
      <c r="A23" s="9">
        <v>22</v>
      </c>
      <c r="B23" t="s">
        <v>41</v>
      </c>
      <c r="C23" t="s">
        <v>31</v>
      </c>
      <c r="D23" t="s">
        <v>13</v>
      </c>
      <c r="E23" s="3">
        <v>31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v>8</v>
      </c>
      <c r="Z23" s="2">
        <f t="shared" si="0"/>
        <v>39</v>
      </c>
    </row>
    <row r="24" spans="1:26" x14ac:dyDescent="0.25">
      <c r="A24" s="9">
        <v>23</v>
      </c>
      <c r="B24" t="s">
        <v>91</v>
      </c>
      <c r="C24" t="s">
        <v>20</v>
      </c>
      <c r="D24" t="s">
        <v>23</v>
      </c>
      <c r="E24" s="2"/>
      <c r="F24" s="2"/>
      <c r="G24" s="2"/>
      <c r="H24" s="2"/>
      <c r="I24" s="2">
        <v>3</v>
      </c>
      <c r="J24" s="2"/>
      <c r="K24" s="2"/>
      <c r="L24" s="2"/>
      <c r="M24" s="2"/>
      <c r="N24" s="2"/>
      <c r="O24" s="2">
        <v>1</v>
      </c>
      <c r="P24" s="2"/>
      <c r="Q24" s="2"/>
      <c r="R24" s="2">
        <v>1</v>
      </c>
      <c r="S24" s="2">
        <v>12</v>
      </c>
      <c r="T24" s="2"/>
      <c r="U24" s="2"/>
      <c r="V24" s="2"/>
      <c r="W24" s="3"/>
      <c r="X24" s="3"/>
      <c r="Y24" s="3">
        <v>21</v>
      </c>
      <c r="Z24" s="2">
        <f t="shared" si="0"/>
        <v>38</v>
      </c>
    </row>
    <row r="25" spans="1:26" x14ac:dyDescent="0.25">
      <c r="A25" s="9">
        <v>24</v>
      </c>
      <c r="B25" t="s">
        <v>98</v>
      </c>
      <c r="C25" t="s">
        <v>12</v>
      </c>
      <c r="D25" t="s">
        <v>13</v>
      </c>
      <c r="N25">
        <v>2</v>
      </c>
      <c r="O25" s="3"/>
      <c r="P25" s="3">
        <v>4</v>
      </c>
      <c r="Q25" s="3"/>
      <c r="R25" s="3"/>
      <c r="S25" s="3"/>
      <c r="T25" s="3"/>
      <c r="U25" s="3"/>
      <c r="V25" s="3">
        <v>2</v>
      </c>
      <c r="W25" s="3"/>
      <c r="X25" s="3"/>
      <c r="Y25" s="3">
        <v>30</v>
      </c>
      <c r="Z25" s="2">
        <f t="shared" si="0"/>
        <v>38</v>
      </c>
    </row>
    <row r="26" spans="1:26" x14ac:dyDescent="0.25">
      <c r="A26" s="9">
        <v>25</v>
      </c>
      <c r="B26" t="s">
        <v>88</v>
      </c>
      <c r="C26" t="s">
        <v>20</v>
      </c>
      <c r="D26" t="s">
        <v>46</v>
      </c>
      <c r="E26" s="2"/>
      <c r="F26" s="2"/>
      <c r="G26" s="2"/>
      <c r="H26" s="2"/>
      <c r="I26" s="2">
        <v>5</v>
      </c>
      <c r="J26" s="2"/>
      <c r="K26" s="2"/>
      <c r="L26" s="2"/>
      <c r="M26" s="2"/>
      <c r="N26" s="2">
        <v>6</v>
      </c>
      <c r="O26" s="2"/>
      <c r="P26" s="2"/>
      <c r="Q26" s="2">
        <v>14</v>
      </c>
      <c r="R26" s="2"/>
      <c r="S26" s="2"/>
      <c r="T26" s="2"/>
      <c r="U26" s="2">
        <v>4</v>
      </c>
      <c r="V26" s="2">
        <v>6</v>
      </c>
      <c r="W26" s="3"/>
      <c r="X26" s="3"/>
      <c r="Y26" s="3"/>
      <c r="Z26" s="2">
        <f t="shared" si="0"/>
        <v>35</v>
      </c>
    </row>
    <row r="27" spans="1:26" x14ac:dyDescent="0.25">
      <c r="A27" s="9">
        <v>26</v>
      </c>
      <c r="B27" t="s">
        <v>39</v>
      </c>
      <c r="C27" t="s">
        <v>40</v>
      </c>
      <c r="D27" t="s">
        <v>13</v>
      </c>
      <c r="E27" s="3">
        <v>24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v>11</v>
      </c>
      <c r="Z27" s="2">
        <f t="shared" si="0"/>
        <v>35</v>
      </c>
    </row>
    <row r="28" spans="1:26" x14ac:dyDescent="0.25">
      <c r="A28" s="9">
        <v>27</v>
      </c>
      <c r="B28" t="s">
        <v>105</v>
      </c>
      <c r="C28" t="s">
        <v>20</v>
      </c>
      <c r="D28" t="s">
        <v>23</v>
      </c>
      <c r="N28">
        <v>1</v>
      </c>
      <c r="Q28">
        <v>1</v>
      </c>
      <c r="T28">
        <v>8</v>
      </c>
      <c r="W28" s="3"/>
      <c r="X28" s="3"/>
      <c r="Y28" s="3">
        <v>25</v>
      </c>
      <c r="Z28" s="2">
        <f t="shared" si="0"/>
        <v>35</v>
      </c>
    </row>
    <row r="29" spans="1:26" x14ac:dyDescent="0.25">
      <c r="A29" s="9">
        <v>28</v>
      </c>
      <c r="B29" t="s">
        <v>64</v>
      </c>
      <c r="C29" t="s">
        <v>16</v>
      </c>
      <c r="D29" t="s">
        <v>13</v>
      </c>
      <c r="E29" s="3">
        <v>30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2">
        <f t="shared" si="0"/>
        <v>30</v>
      </c>
    </row>
    <row r="30" spans="1:26" x14ac:dyDescent="0.25">
      <c r="A30" s="9">
        <v>29</v>
      </c>
      <c r="B30" t="s">
        <v>120</v>
      </c>
      <c r="C30" t="s">
        <v>20</v>
      </c>
      <c r="D30" t="s">
        <v>13</v>
      </c>
      <c r="Q30">
        <v>11</v>
      </c>
      <c r="S30">
        <v>11</v>
      </c>
      <c r="W30" s="3"/>
      <c r="X30" s="3">
        <v>8</v>
      </c>
      <c r="Y30" s="3"/>
      <c r="Z30" s="2">
        <f t="shared" si="0"/>
        <v>30</v>
      </c>
    </row>
    <row r="31" spans="1:26" x14ac:dyDescent="0.25">
      <c r="A31" s="9">
        <v>30</v>
      </c>
      <c r="B31" t="s">
        <v>54</v>
      </c>
      <c r="C31" t="s">
        <v>16</v>
      </c>
      <c r="D31" t="s">
        <v>13</v>
      </c>
      <c r="E31" s="3">
        <v>29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2">
        <f t="shared" si="0"/>
        <v>29</v>
      </c>
    </row>
    <row r="32" spans="1:26" x14ac:dyDescent="0.25">
      <c r="A32" s="9">
        <v>31</v>
      </c>
      <c r="B32" t="s">
        <v>51</v>
      </c>
      <c r="C32" t="s">
        <v>12</v>
      </c>
      <c r="D32" t="s">
        <v>13</v>
      </c>
      <c r="E32" s="3">
        <v>28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2">
        <f t="shared" si="0"/>
        <v>28</v>
      </c>
    </row>
    <row r="33" spans="1:26" x14ac:dyDescent="0.25">
      <c r="A33" s="9">
        <v>32</v>
      </c>
      <c r="B33" t="s">
        <v>53</v>
      </c>
      <c r="C33" t="s">
        <v>20</v>
      </c>
      <c r="D33" t="s">
        <v>13</v>
      </c>
      <c r="E33" s="3">
        <v>22</v>
      </c>
      <c r="F33" s="3"/>
      <c r="G33" s="3"/>
      <c r="H33" s="3"/>
      <c r="I33" s="3"/>
      <c r="J33" s="3">
        <v>5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">
        <f t="shared" si="0"/>
        <v>27</v>
      </c>
    </row>
    <row r="34" spans="1:26" x14ac:dyDescent="0.25">
      <c r="A34" s="9">
        <v>33</v>
      </c>
      <c r="B34" t="s">
        <v>19</v>
      </c>
      <c r="C34" t="s">
        <v>16</v>
      </c>
      <c r="D34" t="s">
        <v>13</v>
      </c>
      <c r="E34" s="3">
        <v>27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2">
        <f t="shared" ref="Z34:Z65" si="1">SUM(E34:Y34)</f>
        <v>27</v>
      </c>
    </row>
    <row r="35" spans="1:26" x14ac:dyDescent="0.25">
      <c r="A35" s="9">
        <v>34</v>
      </c>
      <c r="B35" t="s">
        <v>36</v>
      </c>
      <c r="C35" t="s">
        <v>37</v>
      </c>
      <c r="D35" t="s">
        <v>13</v>
      </c>
      <c r="E35" s="3">
        <v>26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2">
        <f t="shared" si="1"/>
        <v>26</v>
      </c>
    </row>
    <row r="36" spans="1:26" x14ac:dyDescent="0.25">
      <c r="A36" s="9">
        <v>35</v>
      </c>
      <c r="B36" t="s">
        <v>131</v>
      </c>
      <c r="C36" t="s">
        <v>132</v>
      </c>
      <c r="D36" t="s">
        <v>13</v>
      </c>
      <c r="W36" s="3"/>
      <c r="X36" s="3"/>
      <c r="Y36" s="3">
        <v>24</v>
      </c>
      <c r="Z36" s="2">
        <f t="shared" si="1"/>
        <v>24</v>
      </c>
    </row>
    <row r="37" spans="1:26" x14ac:dyDescent="0.25">
      <c r="A37" s="9">
        <v>36</v>
      </c>
      <c r="B37" t="s">
        <v>25</v>
      </c>
      <c r="C37" t="s">
        <v>20</v>
      </c>
      <c r="D37" t="s">
        <v>13</v>
      </c>
      <c r="E37" s="3">
        <v>20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>
        <v>3</v>
      </c>
      <c r="R37" s="3"/>
      <c r="S37" s="3"/>
      <c r="T37" s="3"/>
      <c r="U37" s="3"/>
      <c r="V37" s="3"/>
      <c r="W37" s="3"/>
      <c r="X37" s="3"/>
      <c r="Y37" s="3"/>
      <c r="Z37" s="2">
        <f t="shared" si="1"/>
        <v>23</v>
      </c>
    </row>
    <row r="38" spans="1:26" x14ac:dyDescent="0.25">
      <c r="A38" s="9">
        <v>37</v>
      </c>
      <c r="B38" t="s">
        <v>124</v>
      </c>
      <c r="C38" t="s">
        <v>20</v>
      </c>
      <c r="D38" t="s">
        <v>13</v>
      </c>
      <c r="S38">
        <v>14</v>
      </c>
      <c r="V38">
        <v>7</v>
      </c>
      <c r="W38" s="3"/>
      <c r="X38" s="3"/>
      <c r="Y38" s="3"/>
      <c r="Z38" s="2">
        <f t="shared" si="1"/>
        <v>21</v>
      </c>
    </row>
    <row r="39" spans="1:26" x14ac:dyDescent="0.25">
      <c r="A39" s="9">
        <v>38</v>
      </c>
      <c r="B39" t="s">
        <v>35</v>
      </c>
      <c r="C39" t="s">
        <v>20</v>
      </c>
      <c r="D39" t="s">
        <v>23</v>
      </c>
      <c r="E39" s="3">
        <v>13</v>
      </c>
      <c r="F39" s="3"/>
      <c r="G39" s="3"/>
      <c r="H39" s="3"/>
      <c r="I39" s="3"/>
      <c r="J39" s="3"/>
      <c r="K39" s="3"/>
      <c r="L39" s="3"/>
      <c r="M39" s="3">
        <v>4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">
        <f t="shared" si="1"/>
        <v>17</v>
      </c>
    </row>
    <row r="40" spans="1:26" x14ac:dyDescent="0.25">
      <c r="A40" s="9">
        <v>39</v>
      </c>
      <c r="B40" t="s">
        <v>42</v>
      </c>
      <c r="C40" t="s">
        <v>12</v>
      </c>
      <c r="D40" t="s">
        <v>13</v>
      </c>
      <c r="E40" s="3">
        <v>17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>
        <f t="shared" si="1"/>
        <v>17</v>
      </c>
    </row>
    <row r="41" spans="1:26" x14ac:dyDescent="0.25">
      <c r="A41" s="9">
        <v>40</v>
      </c>
      <c r="B41" t="s">
        <v>50</v>
      </c>
      <c r="C41" t="s">
        <v>16</v>
      </c>
      <c r="D41" t="s">
        <v>23</v>
      </c>
      <c r="E41" s="3">
        <v>16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">
        <f t="shared" si="1"/>
        <v>16</v>
      </c>
    </row>
    <row r="42" spans="1:26" x14ac:dyDescent="0.25">
      <c r="A42" s="9">
        <v>41</v>
      </c>
      <c r="B42" t="s">
        <v>26</v>
      </c>
      <c r="C42" t="s">
        <v>20</v>
      </c>
      <c r="D42" t="s">
        <v>23</v>
      </c>
      <c r="E42" s="3">
        <v>9</v>
      </c>
      <c r="F42" s="3">
        <v>1</v>
      </c>
      <c r="G42" s="3"/>
      <c r="H42" s="3"/>
      <c r="I42" s="3">
        <v>2</v>
      </c>
      <c r="J42" s="3"/>
      <c r="K42" s="3"/>
      <c r="L42" s="3"/>
      <c r="M42" s="3"/>
      <c r="N42" s="3"/>
      <c r="O42" s="3"/>
      <c r="P42" s="3"/>
      <c r="Q42" s="3">
        <v>4</v>
      </c>
      <c r="R42" s="3"/>
      <c r="S42" s="3"/>
      <c r="T42" s="3"/>
      <c r="U42" s="3"/>
      <c r="V42" s="3"/>
      <c r="W42" s="3"/>
      <c r="X42" s="3"/>
      <c r="Y42" s="3"/>
      <c r="Z42" s="2">
        <f t="shared" si="1"/>
        <v>16</v>
      </c>
    </row>
    <row r="43" spans="1:26" x14ac:dyDescent="0.25">
      <c r="A43" s="9">
        <v>42</v>
      </c>
      <c r="B43" t="s">
        <v>26</v>
      </c>
      <c r="C43" t="s">
        <v>20</v>
      </c>
      <c r="D43" t="s">
        <v>79</v>
      </c>
      <c r="E43" s="3"/>
      <c r="F43" s="3"/>
      <c r="G43" s="3">
        <v>2</v>
      </c>
      <c r="H43" s="3"/>
      <c r="I43" s="3"/>
      <c r="J43" s="3"/>
      <c r="K43" s="3"/>
      <c r="L43" s="3"/>
      <c r="M43" s="3"/>
      <c r="N43" s="3"/>
      <c r="O43" s="3">
        <v>2</v>
      </c>
      <c r="P43" s="3"/>
      <c r="Q43" s="3">
        <v>2</v>
      </c>
      <c r="R43" s="3"/>
      <c r="S43" s="3"/>
      <c r="T43" s="3"/>
      <c r="U43" s="3"/>
      <c r="V43" s="3"/>
      <c r="W43" s="3"/>
      <c r="X43" s="3">
        <v>10</v>
      </c>
      <c r="Y43" s="3"/>
      <c r="Z43" s="2">
        <f t="shared" si="1"/>
        <v>16</v>
      </c>
    </row>
    <row r="44" spans="1:26" x14ac:dyDescent="0.25">
      <c r="A44" s="9">
        <v>43</v>
      </c>
      <c r="B44" t="s">
        <v>47</v>
      </c>
      <c r="C44" t="s">
        <v>20</v>
      </c>
      <c r="D44" t="s">
        <v>22</v>
      </c>
      <c r="E44" s="3">
        <v>15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">
        <f t="shared" si="1"/>
        <v>15</v>
      </c>
    </row>
    <row r="45" spans="1:26" x14ac:dyDescent="0.25">
      <c r="A45" s="9">
        <v>44</v>
      </c>
      <c r="B45" t="s">
        <v>49</v>
      </c>
      <c r="C45" t="s">
        <v>20</v>
      </c>
      <c r="D45" t="s">
        <v>23</v>
      </c>
      <c r="E45" s="3">
        <v>12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>
        <f t="shared" si="1"/>
        <v>12</v>
      </c>
    </row>
    <row r="46" spans="1:26" x14ac:dyDescent="0.25">
      <c r="A46" s="9">
        <v>45</v>
      </c>
      <c r="B46" t="s">
        <v>33</v>
      </c>
      <c r="C46" t="s">
        <v>20</v>
      </c>
      <c r="D46" t="s">
        <v>23</v>
      </c>
      <c r="E46" s="3"/>
      <c r="F46" s="3"/>
      <c r="G46" s="3">
        <v>3</v>
      </c>
      <c r="H46" s="3"/>
      <c r="I46" s="3"/>
      <c r="J46" s="3"/>
      <c r="K46" s="3"/>
      <c r="L46" s="3"/>
      <c r="M46" s="3">
        <v>2</v>
      </c>
      <c r="N46" s="3"/>
      <c r="O46" s="3"/>
      <c r="P46" s="3"/>
      <c r="Q46" s="3"/>
      <c r="R46" s="3"/>
      <c r="S46" s="3">
        <v>7</v>
      </c>
      <c r="T46" s="3"/>
      <c r="U46" s="3"/>
      <c r="V46" s="3"/>
      <c r="W46" s="3"/>
      <c r="X46" s="3"/>
      <c r="Y46" s="3"/>
      <c r="Z46" s="2">
        <f t="shared" si="1"/>
        <v>12</v>
      </c>
    </row>
    <row r="47" spans="1:26" x14ac:dyDescent="0.25">
      <c r="A47" s="9">
        <v>46</v>
      </c>
      <c r="B47" t="s">
        <v>133</v>
      </c>
      <c r="C47" t="s">
        <v>40</v>
      </c>
      <c r="D47" t="s">
        <v>13</v>
      </c>
      <c r="W47" s="3"/>
      <c r="X47" s="3"/>
      <c r="Y47" s="3">
        <v>12</v>
      </c>
      <c r="Z47" s="2">
        <f t="shared" si="1"/>
        <v>12</v>
      </c>
    </row>
    <row r="48" spans="1:26" x14ac:dyDescent="0.25">
      <c r="A48" s="9">
        <v>47</v>
      </c>
      <c r="B48" t="s">
        <v>26</v>
      </c>
      <c r="C48" t="s">
        <v>20</v>
      </c>
      <c r="D48" t="s">
        <v>23</v>
      </c>
      <c r="E48" s="2"/>
      <c r="F48" s="2"/>
      <c r="G48" s="2"/>
      <c r="H48" s="2"/>
      <c r="I48" s="2"/>
      <c r="J48" s="2"/>
      <c r="K48" s="2"/>
      <c r="L48" s="2">
        <v>5</v>
      </c>
      <c r="M48" s="2">
        <v>5</v>
      </c>
      <c r="N48" s="2"/>
      <c r="O48" s="2"/>
      <c r="P48" s="2"/>
      <c r="Q48" s="2"/>
      <c r="R48" s="2"/>
      <c r="S48" s="2"/>
      <c r="T48" s="2"/>
      <c r="U48" s="2"/>
      <c r="V48" s="2"/>
      <c r="W48" s="3"/>
      <c r="X48" s="3"/>
      <c r="Y48" s="3"/>
      <c r="Z48" s="2">
        <f t="shared" si="1"/>
        <v>10</v>
      </c>
    </row>
    <row r="49" spans="1:26" x14ac:dyDescent="0.25">
      <c r="A49" s="9">
        <v>48</v>
      </c>
      <c r="B49" t="s">
        <v>134</v>
      </c>
      <c r="C49" t="s">
        <v>31</v>
      </c>
      <c r="D49" t="s">
        <v>13</v>
      </c>
      <c r="W49" s="3"/>
      <c r="X49" s="3"/>
      <c r="Y49" s="3">
        <v>10</v>
      </c>
      <c r="Z49" s="2">
        <f t="shared" si="1"/>
        <v>10</v>
      </c>
    </row>
    <row r="50" spans="1:26" x14ac:dyDescent="0.25">
      <c r="A50" s="9">
        <v>49</v>
      </c>
      <c r="B50" t="s">
        <v>124</v>
      </c>
      <c r="C50" t="s">
        <v>20</v>
      </c>
      <c r="D50" t="s">
        <v>22</v>
      </c>
      <c r="W50" s="3"/>
      <c r="X50" s="3">
        <v>9</v>
      </c>
      <c r="Y50" s="3"/>
      <c r="Z50" s="2">
        <f t="shared" si="1"/>
        <v>9</v>
      </c>
    </row>
    <row r="51" spans="1:26" x14ac:dyDescent="0.25">
      <c r="A51" s="9">
        <v>50</v>
      </c>
      <c r="B51" t="s">
        <v>135</v>
      </c>
      <c r="C51" t="s">
        <v>12</v>
      </c>
      <c r="D51" t="s">
        <v>13</v>
      </c>
      <c r="W51" s="3"/>
      <c r="X51" s="3"/>
      <c r="Y51" s="3">
        <v>9</v>
      </c>
      <c r="Z51" s="2">
        <f t="shared" si="1"/>
        <v>9</v>
      </c>
    </row>
    <row r="52" spans="1:26" x14ac:dyDescent="0.25">
      <c r="A52" s="9">
        <v>51</v>
      </c>
      <c r="B52" t="s">
        <v>65</v>
      </c>
      <c r="C52" t="s">
        <v>20</v>
      </c>
      <c r="D52" t="s">
        <v>13</v>
      </c>
      <c r="E52" s="3">
        <v>8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">
        <f t="shared" si="1"/>
        <v>8</v>
      </c>
    </row>
    <row r="53" spans="1:26" x14ac:dyDescent="0.25">
      <c r="A53" s="9">
        <v>52</v>
      </c>
      <c r="B53" t="s">
        <v>67</v>
      </c>
      <c r="C53" t="s">
        <v>12</v>
      </c>
      <c r="D53" t="s">
        <v>13</v>
      </c>
      <c r="E53" s="3">
        <v>7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2">
        <f t="shared" si="1"/>
        <v>7</v>
      </c>
    </row>
    <row r="54" spans="1:26" x14ac:dyDescent="0.25">
      <c r="A54" s="9">
        <v>53</v>
      </c>
      <c r="B54" t="s">
        <v>112</v>
      </c>
      <c r="C54" t="s">
        <v>12</v>
      </c>
      <c r="D54" t="s">
        <v>13</v>
      </c>
      <c r="L54" s="2">
        <v>1</v>
      </c>
      <c r="O54" s="3">
        <v>4</v>
      </c>
      <c r="P54" s="3"/>
      <c r="Q54" s="3"/>
      <c r="R54" s="3"/>
      <c r="S54" s="3">
        <v>2</v>
      </c>
      <c r="T54" s="3"/>
      <c r="U54" s="3"/>
      <c r="V54" s="3"/>
      <c r="W54" s="3"/>
      <c r="X54" s="3"/>
      <c r="Y54" s="3"/>
      <c r="Z54" s="2">
        <f t="shared" si="1"/>
        <v>7</v>
      </c>
    </row>
    <row r="55" spans="1:26" x14ac:dyDescent="0.25">
      <c r="A55" s="9">
        <v>54</v>
      </c>
      <c r="B55" t="s">
        <v>26</v>
      </c>
      <c r="C55" t="s">
        <v>20</v>
      </c>
      <c r="D55" t="s">
        <v>22</v>
      </c>
      <c r="E55" s="3"/>
      <c r="F55" s="3"/>
      <c r="G55" s="3"/>
      <c r="H55" s="3">
        <v>4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>
        <v>3</v>
      </c>
      <c r="Z55" s="2">
        <f t="shared" si="1"/>
        <v>7</v>
      </c>
    </row>
    <row r="56" spans="1:26" x14ac:dyDescent="0.25">
      <c r="A56" s="9">
        <v>55</v>
      </c>
      <c r="B56" t="s">
        <v>136</v>
      </c>
      <c r="C56" t="s">
        <v>16</v>
      </c>
      <c r="D56" t="s">
        <v>13</v>
      </c>
      <c r="W56" s="3"/>
      <c r="X56" s="3"/>
      <c r="Y56" s="3">
        <v>7</v>
      </c>
      <c r="Z56" s="2">
        <f t="shared" si="1"/>
        <v>7</v>
      </c>
    </row>
    <row r="57" spans="1:26" x14ac:dyDescent="0.25">
      <c r="A57" s="9">
        <v>56</v>
      </c>
      <c r="B57" t="s">
        <v>70</v>
      </c>
      <c r="C57" t="s">
        <v>16</v>
      </c>
      <c r="D57" t="s">
        <v>13</v>
      </c>
      <c r="E57" s="3">
        <v>5</v>
      </c>
      <c r="F57" s="3"/>
      <c r="G57" s="3"/>
      <c r="H57" s="3"/>
      <c r="I57" s="3">
        <v>1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">
        <f t="shared" si="1"/>
        <v>6</v>
      </c>
    </row>
    <row r="58" spans="1:26" x14ac:dyDescent="0.25">
      <c r="A58" s="9">
        <v>57</v>
      </c>
      <c r="B58" t="s">
        <v>68</v>
      </c>
      <c r="C58" t="s">
        <v>31</v>
      </c>
      <c r="D58" t="s">
        <v>13</v>
      </c>
      <c r="E58" s="3">
        <v>6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">
        <f t="shared" si="1"/>
        <v>6</v>
      </c>
    </row>
    <row r="59" spans="1:26" x14ac:dyDescent="0.25">
      <c r="A59" s="9">
        <v>58</v>
      </c>
      <c r="B59" t="s">
        <v>110</v>
      </c>
      <c r="C59" t="s">
        <v>111</v>
      </c>
      <c r="D59" t="s">
        <v>13</v>
      </c>
      <c r="L59" s="2">
        <v>2</v>
      </c>
      <c r="O59" s="3">
        <v>3</v>
      </c>
      <c r="P59" s="3"/>
      <c r="Q59" s="3"/>
      <c r="R59" s="3"/>
      <c r="S59" s="3">
        <v>1</v>
      </c>
      <c r="T59" s="3"/>
      <c r="U59" s="3"/>
      <c r="V59" s="3"/>
      <c r="W59" s="3"/>
      <c r="X59" s="3"/>
      <c r="Y59" s="3"/>
      <c r="Z59" s="2">
        <f t="shared" si="1"/>
        <v>6</v>
      </c>
    </row>
    <row r="60" spans="1:26" x14ac:dyDescent="0.25">
      <c r="A60" s="9">
        <v>59</v>
      </c>
      <c r="B60" t="s">
        <v>137</v>
      </c>
      <c r="C60" t="s">
        <v>12</v>
      </c>
      <c r="D60" t="s">
        <v>13</v>
      </c>
      <c r="W60" s="3"/>
      <c r="X60" s="3"/>
      <c r="Y60" s="3">
        <v>6</v>
      </c>
      <c r="Z60" s="2">
        <f t="shared" si="1"/>
        <v>6</v>
      </c>
    </row>
    <row r="61" spans="1:26" x14ac:dyDescent="0.25">
      <c r="A61" s="9">
        <v>60</v>
      </c>
      <c r="B61" t="s">
        <v>138</v>
      </c>
      <c r="C61" t="s">
        <v>12</v>
      </c>
      <c r="D61" t="s">
        <v>13</v>
      </c>
      <c r="W61" s="3"/>
      <c r="X61" s="3"/>
      <c r="Y61" s="3">
        <v>5</v>
      </c>
      <c r="Z61" s="2">
        <f t="shared" si="1"/>
        <v>5</v>
      </c>
    </row>
    <row r="62" spans="1:26" x14ac:dyDescent="0.25">
      <c r="A62" s="9">
        <v>61</v>
      </c>
      <c r="B62" t="s">
        <v>69</v>
      </c>
      <c r="C62" t="s">
        <v>31</v>
      </c>
      <c r="D62" t="s">
        <v>13</v>
      </c>
      <c r="E62" s="3">
        <v>4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2">
        <f t="shared" si="1"/>
        <v>4</v>
      </c>
    </row>
    <row r="63" spans="1:26" x14ac:dyDescent="0.25">
      <c r="A63" s="9">
        <v>62</v>
      </c>
      <c r="B63" t="s">
        <v>57</v>
      </c>
      <c r="C63" t="s">
        <v>12</v>
      </c>
      <c r="D63" t="s">
        <v>13</v>
      </c>
      <c r="E63" s="3"/>
      <c r="F63" s="3">
        <v>4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">
        <f t="shared" si="1"/>
        <v>4</v>
      </c>
    </row>
    <row r="64" spans="1:26" x14ac:dyDescent="0.25">
      <c r="A64" s="9">
        <v>63</v>
      </c>
      <c r="B64" t="s">
        <v>28</v>
      </c>
      <c r="C64" t="s">
        <v>31</v>
      </c>
      <c r="D64" t="s">
        <v>79</v>
      </c>
      <c r="E64" s="3"/>
      <c r="F64" s="3"/>
      <c r="G64" s="3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">
        <f t="shared" si="1"/>
        <v>4</v>
      </c>
    </row>
    <row r="65" spans="1:26" x14ac:dyDescent="0.25">
      <c r="A65" s="9">
        <v>64</v>
      </c>
      <c r="B65" t="s">
        <v>71</v>
      </c>
      <c r="C65" t="s">
        <v>16</v>
      </c>
      <c r="D65" t="s">
        <v>22</v>
      </c>
      <c r="E65" s="3">
        <v>3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">
        <f t="shared" si="1"/>
        <v>3</v>
      </c>
    </row>
    <row r="66" spans="1:26" x14ac:dyDescent="0.25">
      <c r="A66" s="9">
        <v>65</v>
      </c>
      <c r="B66" t="s">
        <v>72</v>
      </c>
      <c r="C66" t="s">
        <v>31</v>
      </c>
      <c r="D66" t="s">
        <v>23</v>
      </c>
      <c r="E66" s="3">
        <v>2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>
        <v>1</v>
      </c>
      <c r="Z66" s="2">
        <f t="shared" ref="Z66:Z97" si="2">SUM(E66:Y66)</f>
        <v>3</v>
      </c>
    </row>
    <row r="67" spans="1:26" x14ac:dyDescent="0.25">
      <c r="A67" s="9">
        <v>66</v>
      </c>
      <c r="B67" t="s">
        <v>126</v>
      </c>
      <c r="C67" t="s">
        <v>127</v>
      </c>
      <c r="D67" t="s">
        <v>46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>
        <v>2</v>
      </c>
      <c r="V67" s="3"/>
      <c r="W67" s="3"/>
      <c r="X67" s="3"/>
      <c r="Y67" s="3"/>
      <c r="Z67" s="2">
        <f t="shared" si="2"/>
        <v>2</v>
      </c>
    </row>
    <row r="68" spans="1:26" x14ac:dyDescent="0.25">
      <c r="A68" s="9">
        <v>67</v>
      </c>
      <c r="B68" t="s">
        <v>116</v>
      </c>
      <c r="C68" t="s">
        <v>12</v>
      </c>
      <c r="D68" t="s">
        <v>22</v>
      </c>
      <c r="E68" s="2"/>
      <c r="F68" s="2"/>
      <c r="G68" s="2"/>
      <c r="H68" s="2"/>
      <c r="I68" s="2"/>
      <c r="J68" s="2"/>
      <c r="K68" s="2">
        <v>1</v>
      </c>
      <c r="L68" s="2"/>
      <c r="M68" s="2"/>
      <c r="N68" s="2"/>
      <c r="O68" s="3"/>
      <c r="P68" s="3"/>
      <c r="Q68" s="3"/>
      <c r="R68" s="3"/>
      <c r="S68" s="3"/>
      <c r="T68" s="3"/>
      <c r="U68" s="3">
        <v>1</v>
      </c>
      <c r="V68" s="3"/>
      <c r="W68" s="3"/>
      <c r="X68" s="3"/>
      <c r="Y68" s="3"/>
      <c r="Z68" s="2">
        <f t="shared" si="2"/>
        <v>2</v>
      </c>
    </row>
    <row r="69" spans="1:26" x14ac:dyDescent="0.25">
      <c r="A69" s="9">
        <v>68</v>
      </c>
      <c r="B69" t="s">
        <v>139</v>
      </c>
      <c r="C69" t="s">
        <v>16</v>
      </c>
      <c r="D69" t="s">
        <v>23</v>
      </c>
      <c r="W69" s="3"/>
      <c r="X69" s="3"/>
      <c r="Y69" s="3">
        <v>2</v>
      </c>
      <c r="Z69" s="2">
        <f t="shared" si="2"/>
        <v>2</v>
      </c>
    </row>
    <row r="70" spans="1:26" x14ac:dyDescent="0.25">
      <c r="A70" s="9">
        <v>69</v>
      </c>
      <c r="B70" t="s">
        <v>73</v>
      </c>
      <c r="C70" t="s">
        <v>74</v>
      </c>
      <c r="D70" t="s">
        <v>23</v>
      </c>
      <c r="E70" s="3">
        <v>1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">
        <f t="shared" si="2"/>
        <v>1</v>
      </c>
    </row>
    <row r="71" spans="1:26" x14ac:dyDescent="0.25">
      <c r="A71" s="9">
        <v>70</v>
      </c>
      <c r="B71" t="s">
        <v>118</v>
      </c>
      <c r="C71" t="s">
        <v>31</v>
      </c>
      <c r="D71" t="s">
        <v>13</v>
      </c>
      <c r="P71">
        <v>1</v>
      </c>
      <c r="W71" s="3"/>
      <c r="X71" s="3"/>
      <c r="Y71" s="3"/>
      <c r="Z71" s="2">
        <f t="shared" si="2"/>
        <v>1</v>
      </c>
    </row>
    <row r="72" spans="1:26" x14ac:dyDescent="0.25">
      <c r="A72" s="9">
        <v>71</v>
      </c>
      <c r="B72" t="s">
        <v>28</v>
      </c>
      <c r="C72" t="s">
        <v>31</v>
      </c>
      <c r="D72" t="s">
        <v>23</v>
      </c>
      <c r="M72">
        <v>1</v>
      </c>
      <c r="W72" s="3"/>
      <c r="X72" s="3"/>
      <c r="Y72" s="3"/>
      <c r="Z72" s="2">
        <f t="shared" si="2"/>
        <v>1</v>
      </c>
    </row>
    <row r="73" spans="1:26" x14ac:dyDescent="0.25">
      <c r="A73" s="9">
        <v>72</v>
      </c>
      <c r="B73" t="s">
        <v>49</v>
      </c>
      <c r="C73" t="s">
        <v>20</v>
      </c>
      <c r="D73" t="s">
        <v>13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>
        <v>4</v>
      </c>
      <c r="Z73" s="2"/>
    </row>
  </sheetData>
  <autoFilter ref="B1:AL73"/>
  <sortState ref="B2:Z73">
    <sortCondition descending="1" ref="Z2:Z73"/>
  </sortState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&amp;LRoyal Richmond Archery Club&amp;C&amp;"Calibri,Bold"&amp;12Summer Handicap League&amp;ROutdoor 2023</oddHeader>
    <oddFooter>&amp;C- &amp;P -&amp;R&amp;D / BW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/>
  </sheetViews>
  <sheetFormatPr defaultRowHeight="15" x14ac:dyDescent="0.25"/>
  <cols>
    <col min="1" max="1" width="7.42578125" style="8" bestFit="1" customWidth="1"/>
    <col min="2" max="2" width="24.85546875" bestFit="1" customWidth="1"/>
    <col min="3" max="3" width="11.140625" bestFit="1" customWidth="1"/>
    <col min="4" max="4" width="10.140625" customWidth="1"/>
    <col min="5" max="5" width="19.140625" customWidth="1"/>
    <col min="6" max="6" width="7.85546875" customWidth="1"/>
    <col min="7" max="7" width="10.85546875" customWidth="1"/>
    <col min="8" max="8" width="28.7109375" customWidth="1"/>
    <col min="9" max="9" width="7.5703125" customWidth="1"/>
    <col min="10" max="10" width="6.42578125" customWidth="1"/>
    <col min="11" max="11" width="7.85546875" customWidth="1"/>
    <col min="12" max="12" width="15.28515625" customWidth="1"/>
    <col min="13" max="13" width="8.42578125" bestFit="1" customWidth="1"/>
    <col min="14" max="14" width="12.140625" bestFit="1" customWidth="1"/>
  </cols>
  <sheetData>
    <row r="1" spans="1:14" x14ac:dyDescent="0.25">
      <c r="A1" s="8" t="s">
        <v>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94</v>
      </c>
      <c r="N1" t="s">
        <v>97</v>
      </c>
    </row>
    <row r="2" spans="1:14" x14ac:dyDescent="0.25">
      <c r="A2" s="9">
        <v>1</v>
      </c>
      <c r="B2" t="s">
        <v>34</v>
      </c>
      <c r="C2" t="s">
        <v>20</v>
      </c>
      <c r="D2" t="s">
        <v>23</v>
      </c>
      <c r="E2" t="s">
        <v>106</v>
      </c>
      <c r="F2" t="s">
        <v>14</v>
      </c>
      <c r="G2" s="1">
        <v>45087</v>
      </c>
      <c r="H2" t="s">
        <v>59</v>
      </c>
      <c r="I2">
        <v>322</v>
      </c>
      <c r="J2">
        <v>78</v>
      </c>
      <c r="K2">
        <v>5</v>
      </c>
      <c r="L2">
        <v>1438</v>
      </c>
      <c r="M2" s="14">
        <v>8</v>
      </c>
    </row>
    <row r="3" spans="1:14" x14ac:dyDescent="0.25">
      <c r="A3" s="9">
        <v>2</v>
      </c>
      <c r="B3" t="s">
        <v>61</v>
      </c>
      <c r="C3" t="s">
        <v>31</v>
      </c>
      <c r="D3" t="s">
        <v>23</v>
      </c>
      <c r="E3" t="s">
        <v>106</v>
      </c>
      <c r="F3" t="s">
        <v>14</v>
      </c>
      <c r="G3" s="1">
        <v>45087</v>
      </c>
      <c r="H3" t="s">
        <v>59</v>
      </c>
      <c r="I3">
        <v>172</v>
      </c>
      <c r="J3">
        <v>37</v>
      </c>
      <c r="K3">
        <v>4</v>
      </c>
      <c r="L3">
        <v>1414</v>
      </c>
      <c r="M3" s="14">
        <v>7</v>
      </c>
    </row>
    <row r="4" spans="1:14" x14ac:dyDescent="0.25">
      <c r="A4" s="9">
        <v>3</v>
      </c>
      <c r="B4" t="s">
        <v>24</v>
      </c>
      <c r="C4" t="s">
        <v>16</v>
      </c>
      <c r="D4" t="s">
        <v>23</v>
      </c>
      <c r="E4" t="s">
        <v>108</v>
      </c>
      <c r="F4" t="s">
        <v>14</v>
      </c>
      <c r="G4" s="1">
        <v>45087</v>
      </c>
      <c r="H4" t="s">
        <v>59</v>
      </c>
      <c r="I4">
        <v>137</v>
      </c>
      <c r="J4">
        <v>33</v>
      </c>
      <c r="K4">
        <v>2</v>
      </c>
      <c r="L4">
        <v>1404</v>
      </c>
      <c r="M4" s="14">
        <v>6</v>
      </c>
    </row>
    <row r="5" spans="1:14" x14ac:dyDescent="0.25">
      <c r="A5" s="9">
        <v>4</v>
      </c>
      <c r="B5" t="s">
        <v>26</v>
      </c>
      <c r="C5" t="s">
        <v>20</v>
      </c>
      <c r="D5" t="s">
        <v>23</v>
      </c>
      <c r="E5" t="s">
        <v>108</v>
      </c>
      <c r="F5" t="s">
        <v>14</v>
      </c>
      <c r="G5" s="1">
        <v>45087</v>
      </c>
      <c r="H5" t="s">
        <v>59</v>
      </c>
      <c r="I5">
        <v>94</v>
      </c>
      <c r="J5">
        <v>22</v>
      </c>
      <c r="K5">
        <v>1</v>
      </c>
      <c r="L5">
        <v>1386</v>
      </c>
      <c r="M5" s="14">
        <v>5</v>
      </c>
    </row>
    <row r="6" spans="1:14" x14ac:dyDescent="0.25">
      <c r="A6" s="9">
        <v>5</v>
      </c>
      <c r="B6" t="s">
        <v>35</v>
      </c>
      <c r="C6" t="s">
        <v>20</v>
      </c>
      <c r="D6" t="s">
        <v>23</v>
      </c>
      <c r="E6" t="s">
        <v>106</v>
      </c>
      <c r="F6" t="s">
        <v>14</v>
      </c>
      <c r="G6" s="1">
        <v>45087</v>
      </c>
      <c r="H6" t="s">
        <v>59</v>
      </c>
      <c r="I6">
        <v>310</v>
      </c>
      <c r="J6">
        <v>72</v>
      </c>
      <c r="K6">
        <v>3</v>
      </c>
      <c r="L6">
        <v>886</v>
      </c>
      <c r="M6" s="14">
        <v>4</v>
      </c>
    </row>
    <row r="7" spans="1:14" x14ac:dyDescent="0.25">
      <c r="A7" s="9">
        <v>6</v>
      </c>
      <c r="B7" t="s">
        <v>107</v>
      </c>
      <c r="C7" t="s">
        <v>20</v>
      </c>
      <c r="D7" t="s">
        <v>23</v>
      </c>
      <c r="E7" t="s">
        <v>106</v>
      </c>
      <c r="F7" t="s">
        <v>14</v>
      </c>
      <c r="G7" s="1">
        <v>45087</v>
      </c>
      <c r="H7" t="s">
        <v>59</v>
      </c>
      <c r="I7">
        <v>305</v>
      </c>
      <c r="J7">
        <v>65</v>
      </c>
      <c r="K7">
        <v>7</v>
      </c>
      <c r="L7">
        <v>881</v>
      </c>
      <c r="M7" s="14">
        <v>3</v>
      </c>
    </row>
    <row r="8" spans="1:14" x14ac:dyDescent="0.25">
      <c r="A8" s="9">
        <v>7</v>
      </c>
      <c r="B8" t="s">
        <v>33</v>
      </c>
      <c r="C8" t="s">
        <v>20</v>
      </c>
      <c r="D8" t="s">
        <v>23</v>
      </c>
      <c r="E8" t="s">
        <v>106</v>
      </c>
      <c r="F8" t="s">
        <v>14</v>
      </c>
      <c r="G8" s="1">
        <v>45087</v>
      </c>
      <c r="H8" t="s">
        <v>59</v>
      </c>
      <c r="I8">
        <v>297</v>
      </c>
      <c r="J8">
        <v>67</v>
      </c>
      <c r="K8">
        <v>3</v>
      </c>
      <c r="L8">
        <v>873</v>
      </c>
      <c r="M8" s="14">
        <v>2</v>
      </c>
    </row>
    <row r="9" spans="1:14" x14ac:dyDescent="0.25">
      <c r="A9" s="9">
        <v>8</v>
      </c>
      <c r="B9" t="s">
        <v>28</v>
      </c>
      <c r="C9" t="s">
        <v>31</v>
      </c>
      <c r="D9" t="s">
        <v>23</v>
      </c>
      <c r="E9" t="s">
        <v>106</v>
      </c>
      <c r="F9" t="s">
        <v>14</v>
      </c>
      <c r="G9" s="1">
        <v>45087</v>
      </c>
      <c r="H9" t="s">
        <v>59</v>
      </c>
      <c r="I9">
        <v>217</v>
      </c>
      <c r="J9">
        <v>57</v>
      </c>
      <c r="K9">
        <v>4</v>
      </c>
      <c r="L9">
        <v>793</v>
      </c>
      <c r="M9" s="14">
        <v>1</v>
      </c>
    </row>
    <row r="10" spans="1:14" x14ac:dyDescent="0.25">
      <c r="A10" s="9"/>
    </row>
    <row r="11" spans="1:14" x14ac:dyDescent="0.25">
      <c r="A11" s="9"/>
    </row>
    <row r="12" spans="1:14" x14ac:dyDescent="0.25">
      <c r="A12" s="9"/>
    </row>
    <row r="13" spans="1:14" x14ac:dyDescent="0.25">
      <c r="A13" s="9"/>
    </row>
    <row r="14" spans="1:14" x14ac:dyDescent="0.25">
      <c r="A14" s="9"/>
    </row>
    <row r="15" spans="1:14" x14ac:dyDescent="0.25">
      <c r="A15" s="9"/>
    </row>
    <row r="16" spans="1:1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9"/>
    </row>
    <row r="24" spans="1:1" x14ac:dyDescent="0.25">
      <c r="A24" s="9"/>
    </row>
    <row r="25" spans="1:1" x14ac:dyDescent="0.25">
      <c r="A25" s="9"/>
    </row>
    <row r="26" spans="1:1" x14ac:dyDescent="0.25">
      <c r="A26" s="9"/>
    </row>
    <row r="27" spans="1:1" x14ac:dyDescent="0.25">
      <c r="A27" s="9"/>
    </row>
    <row r="28" spans="1:1" x14ac:dyDescent="0.25">
      <c r="A28" s="9"/>
    </row>
    <row r="29" spans="1:1" x14ac:dyDescent="0.25">
      <c r="A29" s="9"/>
    </row>
    <row r="30" spans="1:1" x14ac:dyDescent="0.25">
      <c r="A30" s="9"/>
    </row>
    <row r="31" spans="1:1" x14ac:dyDescent="0.25">
      <c r="A31" s="9"/>
    </row>
    <row r="32" spans="1:1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</sheetData>
  <pageMargins left="0.75" right="0.75" top="0.75" bottom="0.5" header="0.5" footer="0.75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/>
  </sheetViews>
  <sheetFormatPr defaultRowHeight="15" x14ac:dyDescent="0.25"/>
  <cols>
    <col min="1" max="1" width="7.42578125" style="8" bestFit="1" customWidth="1"/>
    <col min="2" max="2" width="19.28515625" bestFit="1" customWidth="1"/>
    <col min="3" max="3" width="10.85546875" bestFit="1" customWidth="1"/>
    <col min="4" max="4" width="10.140625" customWidth="1"/>
    <col min="5" max="5" width="19.140625" customWidth="1"/>
    <col min="6" max="6" width="7.85546875" customWidth="1"/>
    <col min="7" max="7" width="10.85546875" customWidth="1"/>
    <col min="8" max="8" width="28.7109375" customWidth="1"/>
    <col min="9" max="9" width="7.5703125" customWidth="1"/>
    <col min="10" max="10" width="6.42578125" customWidth="1"/>
    <col min="11" max="11" width="7.85546875" customWidth="1"/>
    <col min="12" max="12" width="15.28515625" customWidth="1"/>
  </cols>
  <sheetData>
    <row r="1" spans="1:14" x14ac:dyDescent="0.25">
      <c r="A1" s="8" t="s">
        <v>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94</v>
      </c>
      <c r="N1" t="s">
        <v>97</v>
      </c>
    </row>
    <row r="2" spans="1:14" x14ac:dyDescent="0.25">
      <c r="A2" s="9">
        <v>1</v>
      </c>
      <c r="B2" t="s">
        <v>44</v>
      </c>
      <c r="C2" t="s">
        <v>20</v>
      </c>
      <c r="D2" t="s">
        <v>13</v>
      </c>
      <c r="E2" t="s">
        <v>99</v>
      </c>
      <c r="F2" t="s">
        <v>14</v>
      </c>
      <c r="G2" s="1">
        <v>45088</v>
      </c>
      <c r="H2" t="s">
        <v>59</v>
      </c>
      <c r="I2">
        <v>407</v>
      </c>
      <c r="J2">
        <v>65</v>
      </c>
      <c r="K2">
        <v>2</v>
      </c>
      <c r="L2">
        <v>1548</v>
      </c>
      <c r="M2" s="14">
        <v>13</v>
      </c>
    </row>
    <row r="3" spans="1:14" x14ac:dyDescent="0.25">
      <c r="A3" s="9">
        <v>2</v>
      </c>
      <c r="B3" t="s">
        <v>61</v>
      </c>
      <c r="C3" t="s">
        <v>31</v>
      </c>
      <c r="D3" t="s">
        <v>23</v>
      </c>
      <c r="E3" t="s">
        <v>104</v>
      </c>
      <c r="F3" t="s">
        <v>14</v>
      </c>
      <c r="G3" s="1">
        <v>45088</v>
      </c>
      <c r="H3" t="s">
        <v>59</v>
      </c>
      <c r="I3">
        <v>199</v>
      </c>
      <c r="J3">
        <v>43</v>
      </c>
      <c r="K3">
        <v>0</v>
      </c>
      <c r="L3">
        <v>1474</v>
      </c>
      <c r="M3" s="14">
        <v>12</v>
      </c>
    </row>
    <row r="4" spans="1:14" x14ac:dyDescent="0.25">
      <c r="A4" s="9">
        <v>3</v>
      </c>
      <c r="B4" t="s">
        <v>28</v>
      </c>
      <c r="C4" t="s">
        <v>31</v>
      </c>
      <c r="D4" t="s">
        <v>22</v>
      </c>
      <c r="E4" t="s">
        <v>100</v>
      </c>
      <c r="F4" t="s">
        <v>14</v>
      </c>
      <c r="G4" s="1">
        <v>45088</v>
      </c>
      <c r="H4" t="s">
        <v>59</v>
      </c>
      <c r="I4">
        <v>314</v>
      </c>
      <c r="J4">
        <v>66</v>
      </c>
      <c r="K4">
        <v>1</v>
      </c>
      <c r="L4">
        <v>1473</v>
      </c>
      <c r="M4" s="14">
        <v>11</v>
      </c>
    </row>
    <row r="5" spans="1:14" x14ac:dyDescent="0.25">
      <c r="A5" s="9">
        <v>4</v>
      </c>
      <c r="B5" t="s">
        <v>56</v>
      </c>
      <c r="C5" t="s">
        <v>20</v>
      </c>
      <c r="D5" t="s">
        <v>13</v>
      </c>
      <c r="E5" t="s">
        <v>104</v>
      </c>
      <c r="F5" t="s">
        <v>14</v>
      </c>
      <c r="G5" s="1">
        <v>45088</v>
      </c>
      <c r="H5" t="s">
        <v>59</v>
      </c>
      <c r="I5">
        <v>453</v>
      </c>
      <c r="J5">
        <v>71</v>
      </c>
      <c r="K5">
        <v>3</v>
      </c>
      <c r="L5">
        <v>1469</v>
      </c>
      <c r="M5" s="14">
        <v>10</v>
      </c>
    </row>
    <row r="6" spans="1:14" x14ac:dyDescent="0.25">
      <c r="A6" s="9">
        <v>5</v>
      </c>
      <c r="B6" t="s">
        <v>48</v>
      </c>
      <c r="C6" t="s">
        <v>31</v>
      </c>
      <c r="D6" t="s">
        <v>13</v>
      </c>
      <c r="E6" t="s">
        <v>104</v>
      </c>
      <c r="F6" t="s">
        <v>14</v>
      </c>
      <c r="G6" s="1">
        <v>45088</v>
      </c>
      <c r="H6" t="s">
        <v>59</v>
      </c>
      <c r="I6">
        <v>327</v>
      </c>
      <c r="J6">
        <v>61</v>
      </c>
      <c r="K6">
        <v>0</v>
      </c>
      <c r="L6">
        <v>1449</v>
      </c>
      <c r="M6" s="14">
        <v>9</v>
      </c>
    </row>
    <row r="7" spans="1:14" x14ac:dyDescent="0.25">
      <c r="A7" s="9">
        <v>6</v>
      </c>
      <c r="B7" t="s">
        <v>45</v>
      </c>
      <c r="C7" t="s">
        <v>20</v>
      </c>
      <c r="D7" t="s">
        <v>46</v>
      </c>
      <c r="E7" t="s">
        <v>17</v>
      </c>
      <c r="F7" t="s">
        <v>14</v>
      </c>
      <c r="G7" s="1">
        <v>45088</v>
      </c>
      <c r="H7" t="s">
        <v>59</v>
      </c>
      <c r="I7">
        <v>627</v>
      </c>
      <c r="J7">
        <v>72</v>
      </c>
      <c r="K7">
        <v>20</v>
      </c>
      <c r="L7">
        <v>1445</v>
      </c>
      <c r="M7" s="14">
        <v>8</v>
      </c>
    </row>
    <row r="8" spans="1:14" x14ac:dyDescent="0.25">
      <c r="A8" s="9">
        <v>7</v>
      </c>
      <c r="B8" t="s">
        <v>34</v>
      </c>
      <c r="C8" t="s">
        <v>20</v>
      </c>
      <c r="D8" t="s">
        <v>23</v>
      </c>
      <c r="E8" t="s">
        <v>17</v>
      </c>
      <c r="F8" t="s">
        <v>14</v>
      </c>
      <c r="G8" s="1">
        <v>45088</v>
      </c>
      <c r="H8" t="s">
        <v>59</v>
      </c>
      <c r="I8">
        <v>143</v>
      </c>
      <c r="J8">
        <v>36</v>
      </c>
      <c r="K8">
        <v>0</v>
      </c>
      <c r="L8">
        <v>1434</v>
      </c>
      <c r="M8" s="14">
        <v>7</v>
      </c>
    </row>
    <row r="9" spans="1:14" x14ac:dyDescent="0.25">
      <c r="A9" s="9">
        <v>8</v>
      </c>
      <c r="B9" t="s">
        <v>88</v>
      </c>
      <c r="C9" t="s">
        <v>20</v>
      </c>
      <c r="D9" t="s">
        <v>46</v>
      </c>
      <c r="E9" t="s">
        <v>99</v>
      </c>
      <c r="F9" t="s">
        <v>14</v>
      </c>
      <c r="G9" s="1">
        <v>45088</v>
      </c>
      <c r="H9" t="s">
        <v>59</v>
      </c>
      <c r="I9">
        <v>425</v>
      </c>
      <c r="J9">
        <v>69</v>
      </c>
      <c r="K9">
        <v>2</v>
      </c>
      <c r="L9">
        <v>1429</v>
      </c>
      <c r="M9" s="14">
        <v>6</v>
      </c>
    </row>
    <row r="10" spans="1:14" x14ac:dyDescent="0.25">
      <c r="A10" s="9">
        <v>9</v>
      </c>
      <c r="B10" t="s">
        <v>11</v>
      </c>
      <c r="C10" t="s">
        <v>20</v>
      </c>
      <c r="D10" t="s">
        <v>13</v>
      </c>
      <c r="E10" t="s">
        <v>104</v>
      </c>
      <c r="F10" t="s">
        <v>14</v>
      </c>
      <c r="G10" s="1">
        <v>45088</v>
      </c>
      <c r="H10" t="s">
        <v>59</v>
      </c>
      <c r="I10">
        <v>390</v>
      </c>
      <c r="J10">
        <v>67</v>
      </c>
      <c r="K10">
        <v>4</v>
      </c>
      <c r="L10">
        <v>1384</v>
      </c>
      <c r="M10" s="14">
        <v>5</v>
      </c>
    </row>
    <row r="11" spans="1:14" x14ac:dyDescent="0.25">
      <c r="A11" s="9">
        <v>10</v>
      </c>
      <c r="B11" t="s">
        <v>103</v>
      </c>
      <c r="C11" t="s">
        <v>12</v>
      </c>
      <c r="D11" t="s">
        <v>13</v>
      </c>
      <c r="E11" t="s">
        <v>102</v>
      </c>
      <c r="F11" t="s">
        <v>14</v>
      </c>
      <c r="G11" s="1">
        <v>45088</v>
      </c>
      <c r="H11" t="s">
        <v>59</v>
      </c>
      <c r="I11">
        <v>470</v>
      </c>
      <c r="J11">
        <v>71</v>
      </c>
      <c r="K11">
        <v>4</v>
      </c>
      <c r="L11">
        <v>1190</v>
      </c>
      <c r="M11" s="14">
        <v>4</v>
      </c>
    </row>
    <row r="12" spans="1:14" x14ac:dyDescent="0.25">
      <c r="A12" s="9">
        <v>11</v>
      </c>
      <c r="B12" t="s">
        <v>101</v>
      </c>
      <c r="C12" t="s">
        <v>20</v>
      </c>
      <c r="D12" t="s">
        <v>13</v>
      </c>
      <c r="E12" t="s">
        <v>102</v>
      </c>
      <c r="F12" t="s">
        <v>14</v>
      </c>
      <c r="G12" s="1">
        <v>45088</v>
      </c>
      <c r="H12" t="s">
        <v>59</v>
      </c>
      <c r="I12">
        <v>455</v>
      </c>
      <c r="J12">
        <v>69</v>
      </c>
      <c r="K12">
        <v>5</v>
      </c>
      <c r="L12">
        <v>1175</v>
      </c>
      <c r="M12" s="14">
        <v>3</v>
      </c>
    </row>
    <row r="13" spans="1:14" x14ac:dyDescent="0.25">
      <c r="A13" s="9">
        <v>12</v>
      </c>
      <c r="B13" t="s">
        <v>98</v>
      </c>
      <c r="C13" t="s">
        <v>12</v>
      </c>
      <c r="D13" t="s">
        <v>13</v>
      </c>
      <c r="E13" t="s">
        <v>58</v>
      </c>
      <c r="F13" t="s">
        <v>14</v>
      </c>
      <c r="G13" s="1">
        <v>45088</v>
      </c>
      <c r="H13" t="s">
        <v>59</v>
      </c>
      <c r="I13">
        <v>403</v>
      </c>
      <c r="J13">
        <v>68</v>
      </c>
      <c r="K13">
        <v>2</v>
      </c>
      <c r="L13">
        <v>1123</v>
      </c>
      <c r="M13" s="14">
        <v>2</v>
      </c>
    </row>
    <row r="14" spans="1:14" x14ac:dyDescent="0.25">
      <c r="A14" s="9">
        <v>13</v>
      </c>
      <c r="B14" t="s">
        <v>105</v>
      </c>
      <c r="C14" t="s">
        <v>20</v>
      </c>
      <c r="D14" t="s">
        <v>23</v>
      </c>
      <c r="E14" t="s">
        <v>17</v>
      </c>
      <c r="F14" t="s">
        <v>14</v>
      </c>
      <c r="G14" s="1">
        <v>45088</v>
      </c>
      <c r="H14" t="s">
        <v>59</v>
      </c>
      <c r="I14">
        <v>120</v>
      </c>
      <c r="J14">
        <v>32</v>
      </c>
      <c r="K14">
        <v>0</v>
      </c>
      <c r="L14">
        <v>859</v>
      </c>
      <c r="M14" s="14">
        <v>1</v>
      </c>
    </row>
    <row r="15" spans="1:14" x14ac:dyDescent="0.25">
      <c r="A15" s="9"/>
    </row>
    <row r="16" spans="1:1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9"/>
    </row>
    <row r="24" spans="1:1" x14ac:dyDescent="0.25">
      <c r="A24" s="9"/>
    </row>
    <row r="25" spans="1:1" x14ac:dyDescent="0.25">
      <c r="A25" s="9"/>
    </row>
    <row r="26" spans="1:1" x14ac:dyDescent="0.25">
      <c r="A26" s="9"/>
    </row>
    <row r="27" spans="1:1" x14ac:dyDescent="0.25">
      <c r="A27" s="9"/>
    </row>
    <row r="28" spans="1:1" x14ac:dyDescent="0.25">
      <c r="A28" s="9"/>
    </row>
    <row r="29" spans="1:1" x14ac:dyDescent="0.25">
      <c r="A29" s="9"/>
    </row>
    <row r="30" spans="1:1" x14ac:dyDescent="0.25">
      <c r="A30" s="9"/>
    </row>
    <row r="31" spans="1:1" x14ac:dyDescent="0.25">
      <c r="A31" s="9"/>
    </row>
    <row r="32" spans="1:1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</sheetData>
  <pageMargins left="0.75" right="0.75" top="0.75" bottom="0.5" header="0.5" footer="0.75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/>
  </sheetViews>
  <sheetFormatPr defaultRowHeight="15" x14ac:dyDescent="0.25"/>
  <cols>
    <col min="1" max="1" width="7.42578125" style="8" bestFit="1" customWidth="1"/>
    <col min="2" max="2" width="24.85546875" bestFit="1" customWidth="1"/>
    <col min="3" max="3" width="10.85546875" bestFit="1" customWidth="1"/>
    <col min="4" max="4" width="10.140625" bestFit="1" customWidth="1"/>
    <col min="5" max="5" width="10.42578125" customWidth="1"/>
    <col min="6" max="6" width="7.85546875" customWidth="1"/>
    <col min="7" max="7" width="10.85546875" customWidth="1"/>
    <col min="8" max="8" width="28.7109375" customWidth="1"/>
    <col min="9" max="9" width="7.5703125" customWidth="1"/>
    <col min="10" max="10" width="6.42578125" customWidth="1"/>
    <col min="11" max="11" width="7.85546875" customWidth="1"/>
    <col min="12" max="12" width="15.28515625" customWidth="1"/>
    <col min="13" max="13" width="8.42578125" bestFit="1" customWidth="1"/>
    <col min="14" max="14" width="12.140625" bestFit="1" customWidth="1"/>
  </cols>
  <sheetData>
    <row r="1" spans="1:14" x14ac:dyDescent="0.25">
      <c r="A1" s="8" t="s">
        <v>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94</v>
      </c>
      <c r="N1" t="s">
        <v>97</v>
      </c>
    </row>
    <row r="2" spans="1:14" x14ac:dyDescent="0.25">
      <c r="A2" s="9">
        <v>1</v>
      </c>
      <c r="B2" t="s">
        <v>115</v>
      </c>
      <c r="C2" t="s">
        <v>31</v>
      </c>
      <c r="D2" t="s">
        <v>23</v>
      </c>
      <c r="E2" t="s">
        <v>78</v>
      </c>
      <c r="F2" t="s">
        <v>14</v>
      </c>
      <c r="G2" s="1">
        <v>45095</v>
      </c>
      <c r="H2" t="s">
        <v>59</v>
      </c>
      <c r="I2">
        <v>353</v>
      </c>
      <c r="J2">
        <v>75</v>
      </c>
      <c r="K2">
        <v>12</v>
      </c>
      <c r="L2">
        <v>1492</v>
      </c>
      <c r="M2" s="14">
        <v>15</v>
      </c>
    </row>
    <row r="3" spans="1:14" x14ac:dyDescent="0.25">
      <c r="A3" s="9">
        <v>2</v>
      </c>
      <c r="B3" t="s">
        <v>101</v>
      </c>
      <c r="C3" t="s">
        <v>20</v>
      </c>
      <c r="D3" t="s">
        <v>13</v>
      </c>
      <c r="E3" t="s">
        <v>38</v>
      </c>
      <c r="F3" t="s">
        <v>14</v>
      </c>
      <c r="G3" s="1">
        <v>45095</v>
      </c>
      <c r="H3" t="s">
        <v>59</v>
      </c>
      <c r="I3">
        <v>522</v>
      </c>
      <c r="J3">
        <v>72</v>
      </c>
      <c r="K3">
        <v>28</v>
      </c>
      <c r="L3">
        <v>1467</v>
      </c>
      <c r="M3" s="14">
        <v>14</v>
      </c>
    </row>
    <row r="4" spans="1:14" x14ac:dyDescent="0.25">
      <c r="A4" s="9">
        <v>3</v>
      </c>
      <c r="B4" t="s">
        <v>48</v>
      </c>
      <c r="C4" t="s">
        <v>31</v>
      </c>
      <c r="D4" t="s">
        <v>13</v>
      </c>
      <c r="E4" t="s">
        <v>76</v>
      </c>
      <c r="F4" t="s">
        <v>14</v>
      </c>
      <c r="G4" s="1">
        <v>45095</v>
      </c>
      <c r="H4" t="s">
        <v>59</v>
      </c>
      <c r="I4">
        <v>630</v>
      </c>
      <c r="J4">
        <v>104</v>
      </c>
      <c r="K4">
        <v>18</v>
      </c>
      <c r="L4">
        <v>1460</v>
      </c>
      <c r="M4" s="14">
        <v>13</v>
      </c>
    </row>
    <row r="5" spans="1:14" x14ac:dyDescent="0.25">
      <c r="A5" s="9">
        <v>4</v>
      </c>
      <c r="B5" t="s">
        <v>28</v>
      </c>
      <c r="C5" t="s">
        <v>31</v>
      </c>
      <c r="D5" t="s">
        <v>22</v>
      </c>
      <c r="E5" t="s">
        <v>80</v>
      </c>
      <c r="F5" t="s">
        <v>14</v>
      </c>
      <c r="G5" s="1">
        <v>45095</v>
      </c>
      <c r="H5" t="s">
        <v>59</v>
      </c>
      <c r="I5">
        <v>489</v>
      </c>
      <c r="J5">
        <v>87</v>
      </c>
      <c r="K5">
        <v>16</v>
      </c>
      <c r="L5">
        <v>1455</v>
      </c>
      <c r="M5" s="14">
        <v>12</v>
      </c>
    </row>
    <row r="6" spans="1:14" x14ac:dyDescent="0.25">
      <c r="A6" s="9">
        <v>5</v>
      </c>
      <c r="B6" t="s">
        <v>83</v>
      </c>
      <c r="C6" t="s">
        <v>31</v>
      </c>
      <c r="D6" t="s">
        <v>13</v>
      </c>
      <c r="E6" t="s">
        <v>78</v>
      </c>
      <c r="F6" t="s">
        <v>14</v>
      </c>
      <c r="G6" s="1">
        <v>45095</v>
      </c>
      <c r="H6" t="s">
        <v>59</v>
      </c>
      <c r="I6">
        <v>569</v>
      </c>
      <c r="J6">
        <v>101</v>
      </c>
      <c r="K6">
        <v>14</v>
      </c>
      <c r="L6">
        <v>1454</v>
      </c>
      <c r="M6" s="14">
        <v>11</v>
      </c>
    </row>
    <row r="7" spans="1:14" x14ac:dyDescent="0.25">
      <c r="A7" s="9">
        <v>6</v>
      </c>
      <c r="B7" t="s">
        <v>45</v>
      </c>
      <c r="C7" t="s">
        <v>20</v>
      </c>
      <c r="D7" t="s">
        <v>46</v>
      </c>
      <c r="E7" t="s">
        <v>80</v>
      </c>
      <c r="F7" t="s">
        <v>14</v>
      </c>
      <c r="G7" s="1">
        <v>45095</v>
      </c>
      <c r="H7" t="s">
        <v>59</v>
      </c>
      <c r="I7">
        <v>916</v>
      </c>
      <c r="J7">
        <v>108</v>
      </c>
      <c r="K7">
        <v>81</v>
      </c>
      <c r="L7">
        <v>1434</v>
      </c>
      <c r="M7" s="14">
        <v>10</v>
      </c>
    </row>
    <row r="8" spans="1:14" x14ac:dyDescent="0.25">
      <c r="A8" s="9">
        <v>7</v>
      </c>
      <c r="B8" t="s">
        <v>15</v>
      </c>
      <c r="C8" t="s">
        <v>16</v>
      </c>
      <c r="D8" t="s">
        <v>13</v>
      </c>
      <c r="E8" t="s">
        <v>80</v>
      </c>
      <c r="F8" t="s">
        <v>14</v>
      </c>
      <c r="G8" s="1">
        <v>45095</v>
      </c>
      <c r="H8" t="s">
        <v>59</v>
      </c>
      <c r="I8">
        <v>828</v>
      </c>
      <c r="J8">
        <v>108</v>
      </c>
      <c r="K8">
        <v>53</v>
      </c>
      <c r="L8">
        <v>1432</v>
      </c>
      <c r="M8" s="14">
        <v>9</v>
      </c>
    </row>
    <row r="9" spans="1:14" x14ac:dyDescent="0.25">
      <c r="A9" s="9">
        <v>8</v>
      </c>
      <c r="B9" t="s">
        <v>34</v>
      </c>
      <c r="C9" t="s">
        <v>20</v>
      </c>
      <c r="D9" t="s">
        <v>23</v>
      </c>
      <c r="E9" t="s">
        <v>78</v>
      </c>
      <c r="F9" t="s">
        <v>14</v>
      </c>
      <c r="G9" s="1">
        <v>45095</v>
      </c>
      <c r="H9" t="s">
        <v>59</v>
      </c>
      <c r="I9">
        <v>404</v>
      </c>
      <c r="J9">
        <v>88</v>
      </c>
      <c r="K9">
        <v>11</v>
      </c>
      <c r="L9">
        <v>1420</v>
      </c>
      <c r="M9" s="14">
        <v>8</v>
      </c>
    </row>
    <row r="10" spans="1:14" x14ac:dyDescent="0.25">
      <c r="A10" s="9">
        <v>9</v>
      </c>
      <c r="B10" t="s">
        <v>61</v>
      </c>
      <c r="C10" t="s">
        <v>31</v>
      </c>
      <c r="D10" t="s">
        <v>23</v>
      </c>
      <c r="E10" t="s">
        <v>78</v>
      </c>
      <c r="F10" t="s">
        <v>14</v>
      </c>
      <c r="G10" s="1">
        <v>45095</v>
      </c>
      <c r="H10" t="s">
        <v>59</v>
      </c>
      <c r="I10">
        <v>273</v>
      </c>
      <c r="J10">
        <v>68</v>
      </c>
      <c r="K10">
        <v>5</v>
      </c>
      <c r="L10">
        <v>1412</v>
      </c>
      <c r="M10" s="14">
        <v>7</v>
      </c>
    </row>
    <row r="11" spans="1:14" x14ac:dyDescent="0.25">
      <c r="A11" s="9">
        <v>10</v>
      </c>
      <c r="B11" t="s">
        <v>107</v>
      </c>
      <c r="C11" t="s">
        <v>20</v>
      </c>
      <c r="D11" t="s">
        <v>23</v>
      </c>
      <c r="E11" t="s">
        <v>80</v>
      </c>
      <c r="F11" t="s">
        <v>14</v>
      </c>
      <c r="G11" s="1">
        <v>45095</v>
      </c>
      <c r="H11" t="s">
        <v>59</v>
      </c>
      <c r="I11">
        <v>270</v>
      </c>
      <c r="J11">
        <v>66</v>
      </c>
      <c r="K11">
        <v>4</v>
      </c>
      <c r="L11">
        <v>1392</v>
      </c>
      <c r="M11" s="14">
        <v>6</v>
      </c>
    </row>
    <row r="12" spans="1:14" x14ac:dyDescent="0.25">
      <c r="A12" s="9">
        <v>11</v>
      </c>
      <c r="B12" t="s">
        <v>103</v>
      </c>
      <c r="C12" t="s">
        <v>12</v>
      </c>
      <c r="D12" t="s">
        <v>13</v>
      </c>
      <c r="E12" t="s">
        <v>38</v>
      </c>
      <c r="F12" t="s">
        <v>14</v>
      </c>
      <c r="G12" s="1">
        <v>45095</v>
      </c>
      <c r="H12" t="s">
        <v>59</v>
      </c>
      <c r="I12">
        <v>488</v>
      </c>
      <c r="J12">
        <v>72</v>
      </c>
      <c r="K12">
        <v>19</v>
      </c>
      <c r="L12">
        <v>1280</v>
      </c>
      <c r="M12" s="14">
        <v>5</v>
      </c>
    </row>
    <row r="13" spans="1:14" x14ac:dyDescent="0.25">
      <c r="A13" s="9">
        <v>12</v>
      </c>
      <c r="B13" t="s">
        <v>112</v>
      </c>
      <c r="C13" t="s">
        <v>12</v>
      </c>
      <c r="D13" t="s">
        <v>13</v>
      </c>
      <c r="E13" t="s">
        <v>38</v>
      </c>
      <c r="F13" t="s">
        <v>14</v>
      </c>
      <c r="G13" s="1">
        <v>45095</v>
      </c>
      <c r="H13" t="s">
        <v>59</v>
      </c>
      <c r="I13">
        <v>351</v>
      </c>
      <c r="J13">
        <v>67</v>
      </c>
      <c r="K13">
        <v>6</v>
      </c>
      <c r="L13">
        <v>1143</v>
      </c>
      <c r="M13" s="14">
        <v>4</v>
      </c>
    </row>
    <row r="14" spans="1:14" x14ac:dyDescent="0.25">
      <c r="A14" s="9">
        <v>13</v>
      </c>
      <c r="B14" t="s">
        <v>110</v>
      </c>
      <c r="C14" t="s">
        <v>111</v>
      </c>
      <c r="D14" t="s">
        <v>13</v>
      </c>
      <c r="E14" t="s">
        <v>38</v>
      </c>
      <c r="F14" t="s">
        <v>14</v>
      </c>
      <c r="G14" s="1">
        <v>45095</v>
      </c>
      <c r="H14" t="s">
        <v>59</v>
      </c>
      <c r="I14">
        <v>348</v>
      </c>
      <c r="J14">
        <v>62</v>
      </c>
      <c r="K14">
        <v>11</v>
      </c>
      <c r="L14">
        <v>1140</v>
      </c>
      <c r="M14" s="14">
        <v>3</v>
      </c>
    </row>
    <row r="15" spans="1:14" x14ac:dyDescent="0.25">
      <c r="A15" s="9">
        <v>14</v>
      </c>
      <c r="B15" t="s">
        <v>26</v>
      </c>
      <c r="C15" t="s">
        <v>20</v>
      </c>
      <c r="D15" t="s">
        <v>79</v>
      </c>
      <c r="E15" t="s">
        <v>78</v>
      </c>
      <c r="F15" t="s">
        <v>14</v>
      </c>
      <c r="G15" s="1">
        <v>45095</v>
      </c>
      <c r="H15" t="s">
        <v>59</v>
      </c>
      <c r="I15">
        <v>377</v>
      </c>
      <c r="J15">
        <v>81</v>
      </c>
      <c r="K15">
        <v>9</v>
      </c>
      <c r="L15">
        <v>845</v>
      </c>
      <c r="M15" s="14">
        <v>2</v>
      </c>
    </row>
    <row r="16" spans="1:14" x14ac:dyDescent="0.25">
      <c r="A16" s="9">
        <v>15</v>
      </c>
      <c r="B16" t="s">
        <v>91</v>
      </c>
      <c r="C16" t="s">
        <v>20</v>
      </c>
      <c r="D16" t="s">
        <v>23</v>
      </c>
      <c r="E16" t="s">
        <v>78</v>
      </c>
      <c r="F16" t="s">
        <v>14</v>
      </c>
      <c r="G16" s="1">
        <v>45095</v>
      </c>
      <c r="H16" t="s">
        <v>59</v>
      </c>
      <c r="I16">
        <v>233</v>
      </c>
      <c r="J16">
        <v>53</v>
      </c>
      <c r="K16">
        <v>7</v>
      </c>
      <c r="L16">
        <v>701</v>
      </c>
      <c r="M16" s="14">
        <v>1</v>
      </c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9"/>
    </row>
    <row r="24" spans="1:1" x14ac:dyDescent="0.25">
      <c r="A24" s="9"/>
    </row>
    <row r="25" spans="1:1" x14ac:dyDescent="0.25">
      <c r="A25" s="9"/>
    </row>
    <row r="26" spans="1:1" x14ac:dyDescent="0.25">
      <c r="A26" s="9"/>
    </row>
    <row r="27" spans="1:1" x14ac:dyDescent="0.25">
      <c r="A27" s="9"/>
    </row>
    <row r="28" spans="1:1" x14ac:dyDescent="0.25">
      <c r="A28" s="9"/>
    </row>
    <row r="29" spans="1:1" x14ac:dyDescent="0.25">
      <c r="A29" s="9"/>
    </row>
    <row r="30" spans="1:1" x14ac:dyDescent="0.25">
      <c r="A30" s="9"/>
    </row>
    <row r="31" spans="1:1" x14ac:dyDescent="0.25">
      <c r="A31" s="9"/>
    </row>
    <row r="32" spans="1:1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</sheetData>
  <pageMargins left="0.75" right="0.75" top="0.75" bottom="0.5" header="0.5" footer="0.75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4" workbookViewId="0">
      <selection activeCell="A21" sqref="A21"/>
    </sheetView>
  </sheetViews>
  <sheetFormatPr defaultRowHeight="15" x14ac:dyDescent="0.25"/>
  <cols>
    <col min="1" max="1" width="9.5703125" style="8" bestFit="1" customWidth="1"/>
    <col min="2" max="2" width="24.85546875" bestFit="1" customWidth="1"/>
    <col min="3" max="3" width="11.140625" customWidth="1"/>
    <col min="4" max="4" width="10.140625" customWidth="1"/>
    <col min="5" max="5" width="16.42578125" customWidth="1"/>
    <col min="6" max="6" width="7.85546875" customWidth="1"/>
    <col min="7" max="7" width="10.85546875" customWidth="1"/>
    <col min="8" max="8" width="28.7109375" customWidth="1"/>
    <col min="9" max="9" width="7.5703125" customWidth="1"/>
    <col min="10" max="10" width="6.42578125" customWidth="1"/>
    <col min="11" max="11" width="7.85546875" customWidth="1"/>
    <col min="12" max="12" width="15.28515625" customWidth="1"/>
    <col min="13" max="13" width="8.42578125" bestFit="1" customWidth="1"/>
    <col min="14" max="14" width="12.140625" bestFit="1" customWidth="1"/>
  </cols>
  <sheetData>
    <row r="1" spans="1:14" x14ac:dyDescent="0.25">
      <c r="A1" s="8" t="s">
        <v>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94</v>
      </c>
      <c r="N1" t="s">
        <v>97</v>
      </c>
    </row>
    <row r="2" spans="1:14" x14ac:dyDescent="0.25">
      <c r="A2" s="9">
        <v>1</v>
      </c>
      <c r="B2" t="s">
        <v>34</v>
      </c>
      <c r="C2" t="s">
        <v>20</v>
      </c>
      <c r="D2" t="s">
        <v>23</v>
      </c>
      <c r="E2" t="s">
        <v>32</v>
      </c>
      <c r="F2" t="s">
        <v>14</v>
      </c>
      <c r="G2" s="1">
        <v>45102</v>
      </c>
      <c r="H2" t="s">
        <v>59</v>
      </c>
      <c r="I2">
        <v>304</v>
      </c>
      <c r="J2">
        <v>58</v>
      </c>
      <c r="K2">
        <v>8</v>
      </c>
      <c r="L2">
        <v>1512</v>
      </c>
      <c r="M2" s="14">
        <v>15</v>
      </c>
    </row>
    <row r="3" spans="1:14" x14ac:dyDescent="0.25">
      <c r="A3" s="9">
        <v>2</v>
      </c>
      <c r="B3" t="s">
        <v>83</v>
      </c>
      <c r="C3" t="s">
        <v>31</v>
      </c>
      <c r="D3" t="s">
        <v>13</v>
      </c>
      <c r="E3" t="s">
        <v>32</v>
      </c>
      <c r="F3" t="s">
        <v>14</v>
      </c>
      <c r="G3" s="1">
        <v>45102</v>
      </c>
      <c r="H3" t="s">
        <v>59</v>
      </c>
      <c r="I3">
        <v>381</v>
      </c>
      <c r="J3">
        <v>67</v>
      </c>
      <c r="K3">
        <v>13</v>
      </c>
      <c r="L3">
        <v>1500</v>
      </c>
      <c r="M3" s="14">
        <v>14</v>
      </c>
    </row>
    <row r="4" spans="1:14" x14ac:dyDescent="0.25">
      <c r="A4" s="9">
        <v>3</v>
      </c>
      <c r="B4" t="s">
        <v>103</v>
      </c>
      <c r="C4" t="s">
        <v>12</v>
      </c>
      <c r="D4" t="s">
        <v>13</v>
      </c>
      <c r="E4" t="s">
        <v>38</v>
      </c>
      <c r="F4" t="s">
        <v>14</v>
      </c>
      <c r="G4" s="1">
        <v>45102</v>
      </c>
      <c r="H4" t="s">
        <v>59</v>
      </c>
      <c r="I4">
        <v>488</v>
      </c>
      <c r="J4">
        <v>72</v>
      </c>
      <c r="K4">
        <v>16</v>
      </c>
      <c r="L4">
        <v>1466</v>
      </c>
      <c r="M4" s="14">
        <v>13</v>
      </c>
    </row>
    <row r="5" spans="1:14" x14ac:dyDescent="0.25">
      <c r="A5" s="9">
        <v>4</v>
      </c>
      <c r="B5" t="s">
        <v>107</v>
      </c>
      <c r="C5" t="s">
        <v>20</v>
      </c>
      <c r="D5" t="s">
        <v>23</v>
      </c>
      <c r="E5" t="s">
        <v>43</v>
      </c>
      <c r="F5" t="s">
        <v>14</v>
      </c>
      <c r="G5" s="1">
        <v>45102</v>
      </c>
      <c r="H5" t="s">
        <v>59</v>
      </c>
      <c r="I5">
        <v>180</v>
      </c>
      <c r="J5">
        <v>42</v>
      </c>
      <c r="K5">
        <v>6</v>
      </c>
      <c r="L5">
        <v>1461</v>
      </c>
      <c r="M5" s="14">
        <v>12</v>
      </c>
    </row>
    <row r="6" spans="1:14" x14ac:dyDescent="0.25">
      <c r="A6" s="9">
        <v>5</v>
      </c>
      <c r="B6" t="s">
        <v>55</v>
      </c>
      <c r="C6" t="s">
        <v>31</v>
      </c>
      <c r="D6" t="s">
        <v>13</v>
      </c>
      <c r="E6" t="s">
        <v>38</v>
      </c>
      <c r="F6" t="s">
        <v>14</v>
      </c>
      <c r="G6" s="1">
        <v>45102</v>
      </c>
      <c r="H6" t="s">
        <v>59</v>
      </c>
      <c r="I6">
        <v>359</v>
      </c>
      <c r="J6">
        <v>69</v>
      </c>
      <c r="K6">
        <v>11</v>
      </c>
      <c r="L6">
        <v>1459</v>
      </c>
      <c r="M6" s="14">
        <v>11</v>
      </c>
    </row>
    <row r="7" spans="1:14" x14ac:dyDescent="0.25">
      <c r="A7" s="9">
        <v>6</v>
      </c>
      <c r="B7" t="s">
        <v>56</v>
      </c>
      <c r="C7" t="s">
        <v>20</v>
      </c>
      <c r="D7" t="s">
        <v>13</v>
      </c>
      <c r="E7" t="s">
        <v>29</v>
      </c>
      <c r="F7" t="s">
        <v>14</v>
      </c>
      <c r="G7" s="1">
        <v>45102</v>
      </c>
      <c r="H7" t="s">
        <v>59</v>
      </c>
      <c r="I7">
        <v>472</v>
      </c>
      <c r="J7">
        <v>72</v>
      </c>
      <c r="K7">
        <v>19</v>
      </c>
      <c r="L7">
        <v>1459</v>
      </c>
      <c r="M7" s="14">
        <v>10</v>
      </c>
    </row>
    <row r="8" spans="1:14" x14ac:dyDescent="0.25">
      <c r="A8" s="9">
        <v>7</v>
      </c>
      <c r="B8" t="s">
        <v>101</v>
      </c>
      <c r="C8" t="s">
        <v>20</v>
      </c>
      <c r="D8" t="s">
        <v>13</v>
      </c>
      <c r="E8" t="s">
        <v>38</v>
      </c>
      <c r="F8" t="s">
        <v>14</v>
      </c>
      <c r="G8" s="1">
        <v>45102</v>
      </c>
      <c r="H8" t="s">
        <v>59</v>
      </c>
      <c r="I8">
        <v>514</v>
      </c>
      <c r="J8">
        <v>72</v>
      </c>
      <c r="K8">
        <v>22</v>
      </c>
      <c r="L8">
        <v>1444</v>
      </c>
      <c r="M8" s="14">
        <v>9</v>
      </c>
    </row>
    <row r="9" spans="1:14" x14ac:dyDescent="0.25">
      <c r="A9" s="13" t="s">
        <v>93</v>
      </c>
      <c r="B9" t="s">
        <v>83</v>
      </c>
      <c r="C9" t="s">
        <v>31</v>
      </c>
      <c r="D9" t="s">
        <v>13</v>
      </c>
      <c r="E9" t="s">
        <v>32</v>
      </c>
      <c r="F9" t="s">
        <v>14</v>
      </c>
      <c r="G9" s="1">
        <v>45102</v>
      </c>
      <c r="H9" t="s">
        <v>59</v>
      </c>
      <c r="I9">
        <v>325</v>
      </c>
      <c r="J9">
        <v>68</v>
      </c>
      <c r="K9">
        <v>4</v>
      </c>
      <c r="L9">
        <v>1444</v>
      </c>
      <c r="M9" s="14">
        <v>0</v>
      </c>
    </row>
    <row r="10" spans="1:14" x14ac:dyDescent="0.25">
      <c r="A10" s="9">
        <v>8</v>
      </c>
      <c r="B10" t="s">
        <v>11</v>
      </c>
      <c r="C10" t="s">
        <v>20</v>
      </c>
      <c r="D10" t="s">
        <v>13</v>
      </c>
      <c r="E10" t="s">
        <v>29</v>
      </c>
      <c r="F10" t="s">
        <v>14</v>
      </c>
      <c r="G10" s="1">
        <v>45102</v>
      </c>
      <c r="H10" t="s">
        <v>59</v>
      </c>
      <c r="I10">
        <v>445</v>
      </c>
      <c r="J10">
        <v>71</v>
      </c>
      <c r="K10">
        <v>13</v>
      </c>
      <c r="L10">
        <v>1423</v>
      </c>
      <c r="M10" s="14">
        <v>8</v>
      </c>
    </row>
    <row r="11" spans="1:14" x14ac:dyDescent="0.25">
      <c r="A11" s="13" t="s">
        <v>93</v>
      </c>
      <c r="B11" t="s">
        <v>34</v>
      </c>
      <c r="C11" t="s">
        <v>20</v>
      </c>
      <c r="D11" t="s">
        <v>23</v>
      </c>
      <c r="E11" t="s">
        <v>32</v>
      </c>
      <c r="F11" t="s">
        <v>14</v>
      </c>
      <c r="G11" s="1">
        <v>45102</v>
      </c>
      <c r="H11" t="s">
        <v>59</v>
      </c>
      <c r="I11">
        <v>211</v>
      </c>
      <c r="J11">
        <v>49</v>
      </c>
      <c r="K11">
        <v>5</v>
      </c>
      <c r="L11">
        <v>1419</v>
      </c>
      <c r="M11" s="14">
        <v>0</v>
      </c>
    </row>
    <row r="12" spans="1:14" x14ac:dyDescent="0.25">
      <c r="A12" s="9">
        <v>9</v>
      </c>
      <c r="B12" t="s">
        <v>28</v>
      </c>
      <c r="C12" t="s">
        <v>31</v>
      </c>
      <c r="D12" t="s">
        <v>22</v>
      </c>
      <c r="E12" t="s">
        <v>117</v>
      </c>
      <c r="F12" t="s">
        <v>14</v>
      </c>
      <c r="G12" s="1">
        <v>45102</v>
      </c>
      <c r="H12" t="s">
        <v>59</v>
      </c>
      <c r="I12">
        <v>543</v>
      </c>
      <c r="J12">
        <v>115</v>
      </c>
      <c r="K12">
        <v>17</v>
      </c>
      <c r="L12">
        <v>1412</v>
      </c>
      <c r="M12" s="14">
        <v>7</v>
      </c>
    </row>
    <row r="13" spans="1:14" x14ac:dyDescent="0.25">
      <c r="A13" s="9">
        <v>10</v>
      </c>
      <c r="B13" t="s">
        <v>63</v>
      </c>
      <c r="C13" t="s">
        <v>20</v>
      </c>
      <c r="D13" t="s">
        <v>22</v>
      </c>
      <c r="E13" t="s">
        <v>38</v>
      </c>
      <c r="F13" t="s">
        <v>14</v>
      </c>
      <c r="G13" s="1">
        <v>45102</v>
      </c>
      <c r="H13" t="s">
        <v>59</v>
      </c>
      <c r="I13">
        <v>394</v>
      </c>
      <c r="J13">
        <v>70</v>
      </c>
      <c r="K13">
        <v>10</v>
      </c>
      <c r="L13">
        <v>1400</v>
      </c>
      <c r="M13" s="14">
        <v>6</v>
      </c>
    </row>
    <row r="14" spans="1:14" x14ac:dyDescent="0.25">
      <c r="A14" s="9">
        <v>11</v>
      </c>
      <c r="B14" t="s">
        <v>52</v>
      </c>
      <c r="C14" t="s">
        <v>37</v>
      </c>
      <c r="D14" t="s">
        <v>13</v>
      </c>
      <c r="E14" t="s">
        <v>29</v>
      </c>
      <c r="F14" t="s">
        <v>14</v>
      </c>
      <c r="G14" s="1">
        <v>45102</v>
      </c>
      <c r="H14" t="s">
        <v>59</v>
      </c>
      <c r="I14">
        <v>522</v>
      </c>
      <c r="J14">
        <v>72</v>
      </c>
      <c r="K14">
        <v>25</v>
      </c>
      <c r="L14">
        <v>1371</v>
      </c>
      <c r="M14" s="14">
        <v>5</v>
      </c>
    </row>
    <row r="15" spans="1:14" x14ac:dyDescent="0.25">
      <c r="A15" s="9">
        <v>12</v>
      </c>
      <c r="B15" t="s">
        <v>98</v>
      </c>
      <c r="C15" t="s">
        <v>12</v>
      </c>
      <c r="D15" t="s">
        <v>13</v>
      </c>
      <c r="E15" t="s">
        <v>21</v>
      </c>
      <c r="F15" t="s">
        <v>14</v>
      </c>
      <c r="G15" s="1">
        <v>45102</v>
      </c>
      <c r="H15" t="s">
        <v>59</v>
      </c>
      <c r="I15">
        <v>547</v>
      </c>
      <c r="J15">
        <v>71</v>
      </c>
      <c r="K15">
        <v>36</v>
      </c>
      <c r="L15">
        <v>1339</v>
      </c>
      <c r="M15" s="14">
        <v>4</v>
      </c>
    </row>
    <row r="16" spans="1:14" x14ac:dyDescent="0.25">
      <c r="A16" s="9">
        <v>13</v>
      </c>
      <c r="B16" t="s">
        <v>44</v>
      </c>
      <c r="C16" t="s">
        <v>20</v>
      </c>
      <c r="D16" t="s">
        <v>13</v>
      </c>
      <c r="E16" t="s">
        <v>117</v>
      </c>
      <c r="F16" t="s">
        <v>14</v>
      </c>
      <c r="G16" s="1">
        <v>45102</v>
      </c>
      <c r="H16" t="s">
        <v>59</v>
      </c>
      <c r="I16">
        <v>722</v>
      </c>
      <c r="J16">
        <v>126</v>
      </c>
      <c r="K16">
        <v>15</v>
      </c>
      <c r="L16">
        <v>1318</v>
      </c>
      <c r="M16" s="14">
        <v>3</v>
      </c>
    </row>
    <row r="17" spans="1:14" x14ac:dyDescent="0.25">
      <c r="A17" s="9">
        <v>14</v>
      </c>
      <c r="B17" t="s">
        <v>45</v>
      </c>
      <c r="C17" t="s">
        <v>20</v>
      </c>
      <c r="D17" t="s">
        <v>46</v>
      </c>
      <c r="E17" t="s">
        <v>117</v>
      </c>
      <c r="F17" t="s">
        <v>14</v>
      </c>
      <c r="G17" s="1">
        <v>45102</v>
      </c>
      <c r="H17" t="s">
        <v>59</v>
      </c>
      <c r="I17">
        <v>1064</v>
      </c>
      <c r="J17">
        <v>144</v>
      </c>
      <c r="K17">
        <v>58</v>
      </c>
      <c r="L17">
        <v>1293</v>
      </c>
      <c r="M17" s="14">
        <v>2</v>
      </c>
    </row>
    <row r="18" spans="1:14" x14ac:dyDescent="0.25">
      <c r="A18" s="9">
        <v>15</v>
      </c>
      <c r="B18" t="s">
        <v>118</v>
      </c>
      <c r="C18" t="s">
        <v>31</v>
      </c>
      <c r="D18" t="s">
        <v>13</v>
      </c>
      <c r="E18" t="s">
        <v>66</v>
      </c>
      <c r="F18" t="s">
        <v>14</v>
      </c>
      <c r="G18" s="1">
        <v>45102</v>
      </c>
      <c r="H18" t="s">
        <v>59</v>
      </c>
      <c r="I18">
        <v>248</v>
      </c>
      <c r="J18">
        <v>36</v>
      </c>
      <c r="K18">
        <v>10</v>
      </c>
      <c r="L18">
        <v>413</v>
      </c>
      <c r="M18" s="14">
        <v>1</v>
      </c>
    </row>
    <row r="19" spans="1:14" x14ac:dyDescent="0.25">
      <c r="A19" s="9"/>
      <c r="B19" t="s">
        <v>118</v>
      </c>
      <c r="C19" t="s">
        <v>31</v>
      </c>
      <c r="D19" t="s">
        <v>13</v>
      </c>
      <c r="E19" t="s">
        <v>66</v>
      </c>
      <c r="F19" t="s">
        <v>14</v>
      </c>
      <c r="G19" s="1">
        <v>45102</v>
      </c>
      <c r="H19" t="s">
        <v>59</v>
      </c>
      <c r="I19">
        <v>165</v>
      </c>
      <c r="J19">
        <v>30</v>
      </c>
      <c r="K19">
        <v>5</v>
      </c>
      <c r="L19">
        <v>0</v>
      </c>
      <c r="M19" s="14">
        <v>0</v>
      </c>
      <c r="N19" t="s">
        <v>75</v>
      </c>
    </row>
    <row r="20" spans="1:14" x14ac:dyDescent="0.25">
      <c r="A20" s="9"/>
      <c r="G20" s="11"/>
    </row>
    <row r="21" spans="1:14" x14ac:dyDescent="0.25">
      <c r="A21" s="9" t="s">
        <v>96</v>
      </c>
      <c r="B21" t="s">
        <v>83</v>
      </c>
      <c r="C21" t="s">
        <v>31</v>
      </c>
      <c r="D21" t="s">
        <v>13</v>
      </c>
      <c r="E21" t="s">
        <v>119</v>
      </c>
      <c r="F21" t="s">
        <v>14</v>
      </c>
      <c r="G21" s="1">
        <v>45102</v>
      </c>
      <c r="H21" t="s">
        <v>59</v>
      </c>
      <c r="I21">
        <v>706</v>
      </c>
      <c r="J21">
        <v>135</v>
      </c>
      <c r="K21">
        <v>17</v>
      </c>
      <c r="L21">
        <v>0</v>
      </c>
    </row>
    <row r="22" spans="1:14" x14ac:dyDescent="0.25">
      <c r="A22" s="9" t="s">
        <v>96</v>
      </c>
      <c r="B22" t="s">
        <v>34</v>
      </c>
      <c r="C22" t="s">
        <v>20</v>
      </c>
      <c r="D22" t="s">
        <v>23</v>
      </c>
      <c r="E22" t="s">
        <v>119</v>
      </c>
      <c r="F22" t="s">
        <v>14</v>
      </c>
      <c r="G22" s="1">
        <v>45102</v>
      </c>
      <c r="H22" t="s">
        <v>59</v>
      </c>
      <c r="I22">
        <v>515</v>
      </c>
      <c r="J22">
        <v>107</v>
      </c>
      <c r="K22">
        <v>13</v>
      </c>
      <c r="L22">
        <v>0</v>
      </c>
    </row>
  </sheetData>
  <pageMargins left="0.75" right="0.75" top="0.75" bottom="0.5" header="0.5" footer="0.75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M9" sqref="M9"/>
    </sheetView>
  </sheetViews>
  <sheetFormatPr defaultRowHeight="15" x14ac:dyDescent="0.25"/>
  <cols>
    <col min="1" max="1" width="9.5703125" style="9" bestFit="1" customWidth="1"/>
    <col min="2" max="2" width="24.85546875" bestFit="1" customWidth="1"/>
    <col min="3" max="3" width="11.140625" customWidth="1"/>
    <col min="4" max="4" width="10.140625" bestFit="1" customWidth="1"/>
    <col min="5" max="5" width="19.42578125" customWidth="1"/>
    <col min="6" max="6" width="7.85546875" customWidth="1"/>
    <col min="7" max="7" width="10.85546875" customWidth="1"/>
    <col min="8" max="8" width="28.7109375" customWidth="1"/>
    <col min="9" max="9" width="7.5703125" customWidth="1"/>
    <col min="10" max="10" width="6.42578125" customWidth="1"/>
    <col min="11" max="11" width="7.85546875" customWidth="1"/>
    <col min="13" max="13" width="8.42578125" bestFit="1" customWidth="1"/>
    <col min="14" max="14" width="12.140625" bestFit="1" customWidth="1"/>
  </cols>
  <sheetData>
    <row r="1" spans="1:14" x14ac:dyDescent="0.25">
      <c r="A1" s="9" t="s">
        <v>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94</v>
      </c>
      <c r="N1" t="s">
        <v>97</v>
      </c>
    </row>
    <row r="2" spans="1:14" x14ac:dyDescent="0.25">
      <c r="A2" s="9">
        <v>1</v>
      </c>
      <c r="B2" t="s">
        <v>55</v>
      </c>
      <c r="C2" t="s">
        <v>31</v>
      </c>
      <c r="D2" t="s">
        <v>13</v>
      </c>
      <c r="E2" t="s">
        <v>102</v>
      </c>
      <c r="F2" t="s">
        <v>14</v>
      </c>
      <c r="G2" s="1">
        <v>45109</v>
      </c>
      <c r="H2" t="s">
        <v>59</v>
      </c>
      <c r="I2">
        <v>405</v>
      </c>
      <c r="J2">
        <v>66</v>
      </c>
      <c r="K2">
        <v>3</v>
      </c>
      <c r="L2">
        <v>1533</v>
      </c>
      <c r="M2" s="14">
        <v>15</v>
      </c>
    </row>
    <row r="3" spans="1:14" x14ac:dyDescent="0.25">
      <c r="A3" s="9">
        <v>2</v>
      </c>
      <c r="B3" t="s">
        <v>88</v>
      </c>
      <c r="C3" t="s">
        <v>20</v>
      </c>
      <c r="D3" t="s">
        <v>46</v>
      </c>
      <c r="E3" t="s">
        <v>122</v>
      </c>
      <c r="F3" t="s">
        <v>14</v>
      </c>
      <c r="G3" s="1">
        <v>45109</v>
      </c>
      <c r="H3" t="s">
        <v>59</v>
      </c>
      <c r="I3">
        <v>546</v>
      </c>
      <c r="J3">
        <v>68</v>
      </c>
      <c r="K3">
        <v>9</v>
      </c>
      <c r="L3">
        <v>1501</v>
      </c>
      <c r="M3" s="14">
        <v>14</v>
      </c>
    </row>
    <row r="4" spans="1:14" x14ac:dyDescent="0.25">
      <c r="A4" s="9">
        <v>3</v>
      </c>
      <c r="B4" t="s">
        <v>28</v>
      </c>
      <c r="C4" t="s">
        <v>31</v>
      </c>
      <c r="D4" t="s">
        <v>22</v>
      </c>
      <c r="E4" t="s">
        <v>86</v>
      </c>
      <c r="F4" t="s">
        <v>14</v>
      </c>
      <c r="G4" s="1">
        <v>45109</v>
      </c>
      <c r="H4" t="s">
        <v>59</v>
      </c>
      <c r="I4">
        <v>670</v>
      </c>
      <c r="J4">
        <v>125</v>
      </c>
      <c r="K4">
        <v>2</v>
      </c>
      <c r="L4">
        <v>1462</v>
      </c>
      <c r="M4" s="14">
        <v>13</v>
      </c>
    </row>
    <row r="5" spans="1:14" x14ac:dyDescent="0.25">
      <c r="A5" s="9">
        <v>4</v>
      </c>
      <c r="B5" t="s">
        <v>103</v>
      </c>
      <c r="C5" t="s">
        <v>12</v>
      </c>
      <c r="D5" t="s">
        <v>13</v>
      </c>
      <c r="E5" t="s">
        <v>102</v>
      </c>
      <c r="F5" t="s">
        <v>14</v>
      </c>
      <c r="G5" s="1">
        <v>45109</v>
      </c>
      <c r="H5" t="s">
        <v>59</v>
      </c>
      <c r="I5">
        <v>482</v>
      </c>
      <c r="J5">
        <v>72</v>
      </c>
      <c r="K5">
        <v>3</v>
      </c>
      <c r="L5">
        <v>1460</v>
      </c>
      <c r="M5" s="14">
        <v>12</v>
      </c>
    </row>
    <row r="6" spans="1:14" x14ac:dyDescent="0.25">
      <c r="A6" s="9">
        <v>5</v>
      </c>
      <c r="B6" t="s">
        <v>120</v>
      </c>
      <c r="C6" t="s">
        <v>20</v>
      </c>
      <c r="D6" t="s">
        <v>13</v>
      </c>
      <c r="E6" t="s">
        <v>17</v>
      </c>
      <c r="F6" t="s">
        <v>14</v>
      </c>
      <c r="G6" s="1">
        <v>45109</v>
      </c>
      <c r="H6" t="s">
        <v>59</v>
      </c>
      <c r="I6">
        <v>540</v>
      </c>
      <c r="J6">
        <v>72</v>
      </c>
      <c r="K6">
        <v>4</v>
      </c>
      <c r="L6">
        <v>1450</v>
      </c>
      <c r="M6" s="14">
        <v>11</v>
      </c>
    </row>
    <row r="7" spans="1:14" x14ac:dyDescent="0.25">
      <c r="A7" s="9">
        <v>6</v>
      </c>
      <c r="B7" t="s">
        <v>101</v>
      </c>
      <c r="C7" t="s">
        <v>20</v>
      </c>
      <c r="D7" t="s">
        <v>13</v>
      </c>
      <c r="E7" t="s">
        <v>102</v>
      </c>
      <c r="F7" t="s">
        <v>14</v>
      </c>
      <c r="G7" s="1">
        <v>45109</v>
      </c>
      <c r="H7" t="s">
        <v>59</v>
      </c>
      <c r="I7">
        <v>505</v>
      </c>
      <c r="J7">
        <v>72</v>
      </c>
      <c r="K7">
        <v>4</v>
      </c>
      <c r="L7">
        <v>1445</v>
      </c>
      <c r="M7" s="14">
        <v>10</v>
      </c>
    </row>
    <row r="8" spans="1:14" x14ac:dyDescent="0.25">
      <c r="A8" s="9">
        <v>7</v>
      </c>
      <c r="B8" t="s">
        <v>56</v>
      </c>
      <c r="C8" t="s">
        <v>20</v>
      </c>
      <c r="D8" t="s">
        <v>13</v>
      </c>
      <c r="E8" t="s">
        <v>102</v>
      </c>
      <c r="F8" t="s">
        <v>14</v>
      </c>
      <c r="G8" s="1">
        <v>45109</v>
      </c>
      <c r="H8" t="s">
        <v>59</v>
      </c>
      <c r="I8">
        <v>515</v>
      </c>
      <c r="J8">
        <v>72</v>
      </c>
      <c r="K8">
        <v>4</v>
      </c>
      <c r="L8">
        <v>1438</v>
      </c>
      <c r="M8" s="14">
        <v>9</v>
      </c>
    </row>
    <row r="9" spans="1:14" x14ac:dyDescent="0.25">
      <c r="A9" s="10" t="s">
        <v>93</v>
      </c>
      <c r="B9" t="s">
        <v>88</v>
      </c>
      <c r="C9" t="s">
        <v>20</v>
      </c>
      <c r="D9" t="s">
        <v>46</v>
      </c>
      <c r="E9" t="s">
        <v>122</v>
      </c>
      <c r="F9" t="s">
        <v>14</v>
      </c>
      <c r="G9" s="1">
        <v>45109</v>
      </c>
      <c r="H9" t="s">
        <v>59</v>
      </c>
      <c r="I9">
        <v>452</v>
      </c>
      <c r="J9">
        <v>60</v>
      </c>
      <c r="K9">
        <v>4</v>
      </c>
      <c r="L9">
        <v>1407</v>
      </c>
      <c r="M9" s="14">
        <v>0</v>
      </c>
    </row>
    <row r="10" spans="1:14" x14ac:dyDescent="0.25">
      <c r="A10" s="9">
        <v>8</v>
      </c>
      <c r="B10" t="s">
        <v>44</v>
      </c>
      <c r="C10" t="s">
        <v>20</v>
      </c>
      <c r="D10" t="s">
        <v>13</v>
      </c>
      <c r="E10" t="s">
        <v>86</v>
      </c>
      <c r="F10" t="s">
        <v>14</v>
      </c>
      <c r="G10" s="1">
        <v>45109</v>
      </c>
      <c r="H10" t="s">
        <v>59</v>
      </c>
      <c r="I10">
        <v>886</v>
      </c>
      <c r="J10">
        <v>135</v>
      </c>
      <c r="K10">
        <v>5</v>
      </c>
      <c r="L10">
        <v>1395</v>
      </c>
      <c r="M10" s="14">
        <v>8</v>
      </c>
    </row>
    <row r="11" spans="1:14" x14ac:dyDescent="0.25">
      <c r="A11" s="9">
        <v>9</v>
      </c>
      <c r="B11" t="s">
        <v>33</v>
      </c>
      <c r="C11" t="s">
        <v>20</v>
      </c>
      <c r="D11" t="s">
        <v>22</v>
      </c>
      <c r="E11" t="s">
        <v>121</v>
      </c>
      <c r="F11" t="s">
        <v>14</v>
      </c>
      <c r="G11" s="1">
        <v>45109</v>
      </c>
      <c r="H11" t="s">
        <v>59</v>
      </c>
      <c r="I11">
        <v>402</v>
      </c>
      <c r="J11">
        <v>69</v>
      </c>
      <c r="K11">
        <v>2</v>
      </c>
      <c r="L11">
        <v>1386</v>
      </c>
      <c r="M11" s="14">
        <v>7</v>
      </c>
    </row>
    <row r="12" spans="1:14" x14ac:dyDescent="0.25">
      <c r="A12" s="9">
        <v>10</v>
      </c>
      <c r="B12" t="s">
        <v>45</v>
      </c>
      <c r="C12" t="s">
        <v>20</v>
      </c>
      <c r="D12" t="s">
        <v>46</v>
      </c>
      <c r="E12" t="s">
        <v>86</v>
      </c>
      <c r="F12" t="s">
        <v>14</v>
      </c>
      <c r="G12" s="1">
        <v>45109</v>
      </c>
      <c r="H12" t="s">
        <v>59</v>
      </c>
      <c r="I12">
        <v>1226</v>
      </c>
      <c r="J12">
        <v>144</v>
      </c>
      <c r="K12">
        <v>34</v>
      </c>
      <c r="L12">
        <v>1372</v>
      </c>
      <c r="M12" s="14">
        <v>6</v>
      </c>
    </row>
    <row r="13" spans="1:14" x14ac:dyDescent="0.25">
      <c r="A13" s="9">
        <v>11</v>
      </c>
      <c r="B13" t="s">
        <v>15</v>
      </c>
      <c r="C13" t="s">
        <v>16</v>
      </c>
      <c r="D13" t="s">
        <v>13</v>
      </c>
      <c r="E13" t="s">
        <v>100</v>
      </c>
      <c r="F13" t="s">
        <v>14</v>
      </c>
      <c r="G13" s="1">
        <v>45109</v>
      </c>
      <c r="H13" t="s">
        <v>59</v>
      </c>
      <c r="I13">
        <v>481</v>
      </c>
      <c r="J13">
        <v>71</v>
      </c>
      <c r="K13">
        <v>4</v>
      </c>
      <c r="L13">
        <v>1351</v>
      </c>
      <c r="M13" s="14">
        <v>5</v>
      </c>
    </row>
    <row r="14" spans="1:14" x14ac:dyDescent="0.25">
      <c r="A14" s="9">
        <v>12</v>
      </c>
      <c r="B14" t="s">
        <v>26</v>
      </c>
      <c r="C14" t="s">
        <v>20</v>
      </c>
      <c r="D14" t="s">
        <v>23</v>
      </c>
      <c r="E14" t="s">
        <v>121</v>
      </c>
      <c r="F14" t="s">
        <v>14</v>
      </c>
      <c r="G14" s="1">
        <v>45109</v>
      </c>
      <c r="H14" t="s">
        <v>59</v>
      </c>
      <c r="I14">
        <v>65</v>
      </c>
      <c r="J14">
        <v>21</v>
      </c>
      <c r="K14">
        <v>0</v>
      </c>
      <c r="L14">
        <v>1331</v>
      </c>
      <c r="M14" s="14">
        <v>4</v>
      </c>
    </row>
    <row r="15" spans="1:14" x14ac:dyDescent="0.25">
      <c r="A15" s="9">
        <v>13</v>
      </c>
      <c r="B15" t="s">
        <v>25</v>
      </c>
      <c r="C15" t="s">
        <v>20</v>
      </c>
      <c r="D15" t="s">
        <v>13</v>
      </c>
      <c r="E15" t="s">
        <v>121</v>
      </c>
      <c r="F15" t="s">
        <v>14</v>
      </c>
      <c r="G15" s="1">
        <v>45109</v>
      </c>
      <c r="H15" t="s">
        <v>59</v>
      </c>
      <c r="I15">
        <v>498</v>
      </c>
      <c r="J15">
        <v>71</v>
      </c>
      <c r="K15">
        <v>3</v>
      </c>
      <c r="L15">
        <v>1221</v>
      </c>
      <c r="M15" s="14">
        <v>3</v>
      </c>
    </row>
    <row r="16" spans="1:14" x14ac:dyDescent="0.25">
      <c r="A16" s="9">
        <v>14</v>
      </c>
      <c r="B16" t="s">
        <v>26</v>
      </c>
      <c r="C16" t="s">
        <v>20</v>
      </c>
      <c r="D16" t="s">
        <v>79</v>
      </c>
      <c r="E16" t="s">
        <v>121</v>
      </c>
      <c r="F16" t="s">
        <v>14</v>
      </c>
      <c r="G16" s="1">
        <v>45109</v>
      </c>
      <c r="H16" t="s">
        <v>59</v>
      </c>
      <c r="I16">
        <v>187</v>
      </c>
      <c r="J16">
        <v>41</v>
      </c>
      <c r="K16">
        <v>0</v>
      </c>
      <c r="L16">
        <v>910</v>
      </c>
      <c r="M16" s="14">
        <v>2</v>
      </c>
    </row>
    <row r="17" spans="1:13" x14ac:dyDescent="0.25">
      <c r="A17" s="9">
        <v>15</v>
      </c>
      <c r="B17" t="s">
        <v>105</v>
      </c>
      <c r="C17" t="s">
        <v>20</v>
      </c>
      <c r="D17" t="s">
        <v>23</v>
      </c>
      <c r="E17" t="s">
        <v>86</v>
      </c>
      <c r="F17" t="s">
        <v>14</v>
      </c>
      <c r="G17" s="1">
        <v>45109</v>
      </c>
      <c r="H17" t="s">
        <v>59</v>
      </c>
      <c r="I17">
        <v>338</v>
      </c>
      <c r="J17">
        <v>70</v>
      </c>
      <c r="K17">
        <v>0</v>
      </c>
      <c r="L17">
        <v>363</v>
      </c>
      <c r="M17" s="14">
        <v>1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O12" sqref="O12"/>
    </sheetView>
  </sheetViews>
  <sheetFormatPr defaultRowHeight="15" x14ac:dyDescent="0.25"/>
  <cols>
    <col min="1" max="1" width="8.7109375" style="9"/>
    <col min="2" max="2" width="24.85546875" customWidth="1"/>
    <col min="3" max="3" width="11.140625" customWidth="1"/>
    <col min="4" max="4" width="10.140625" customWidth="1"/>
    <col min="5" max="5" width="10.42578125" customWidth="1"/>
    <col min="6" max="6" width="7.85546875" customWidth="1"/>
    <col min="7" max="7" width="10.85546875" customWidth="1"/>
    <col min="8" max="8" width="28.7109375" customWidth="1"/>
    <col min="9" max="9" width="7.5703125" customWidth="1"/>
    <col min="10" max="10" width="6.42578125" customWidth="1"/>
    <col min="11" max="11" width="7.85546875" customWidth="1"/>
    <col min="12" max="14" width="8.7109375" customWidth="1"/>
    <col min="15" max="15" width="7.85546875" customWidth="1"/>
    <col min="16" max="16" width="7" bestFit="1" customWidth="1"/>
  </cols>
  <sheetData>
    <row r="1" spans="1:14" x14ac:dyDescent="0.25">
      <c r="A1" s="9" t="s">
        <v>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94</v>
      </c>
      <c r="N1" t="s">
        <v>97</v>
      </c>
    </row>
    <row r="2" spans="1:14" x14ac:dyDescent="0.25">
      <c r="A2" s="9">
        <v>1</v>
      </c>
      <c r="B2" t="s">
        <v>101</v>
      </c>
      <c r="C2" t="s">
        <v>20</v>
      </c>
      <c r="D2" t="s">
        <v>13</v>
      </c>
      <c r="E2" t="s">
        <v>76</v>
      </c>
      <c r="F2" t="s">
        <v>14</v>
      </c>
      <c r="G2" s="1">
        <v>45123</v>
      </c>
      <c r="H2" t="s">
        <v>59</v>
      </c>
      <c r="I2">
        <v>764</v>
      </c>
      <c r="J2">
        <v>108</v>
      </c>
      <c r="K2">
        <v>39</v>
      </c>
      <c r="L2">
        <v>1473</v>
      </c>
      <c r="M2" s="2">
        <v>7</v>
      </c>
    </row>
    <row r="3" spans="1:14" x14ac:dyDescent="0.25">
      <c r="A3" s="9">
        <v>2</v>
      </c>
      <c r="B3" t="s">
        <v>103</v>
      </c>
      <c r="C3" t="s">
        <v>12</v>
      </c>
      <c r="D3" t="s">
        <v>13</v>
      </c>
      <c r="E3" t="s">
        <v>76</v>
      </c>
      <c r="F3" t="s">
        <v>14</v>
      </c>
      <c r="G3" s="1">
        <v>45123</v>
      </c>
      <c r="H3" t="s">
        <v>59</v>
      </c>
      <c r="I3">
        <v>702</v>
      </c>
      <c r="J3">
        <v>106</v>
      </c>
      <c r="K3">
        <v>33</v>
      </c>
      <c r="L3">
        <v>1448</v>
      </c>
      <c r="M3" s="2">
        <v>6</v>
      </c>
    </row>
    <row r="4" spans="1:14" x14ac:dyDescent="0.25">
      <c r="A4" s="9">
        <v>3</v>
      </c>
      <c r="B4" t="s">
        <v>44</v>
      </c>
      <c r="C4" t="s">
        <v>20</v>
      </c>
      <c r="D4" t="s">
        <v>13</v>
      </c>
      <c r="E4" t="s">
        <v>80</v>
      </c>
      <c r="F4" t="s">
        <v>14</v>
      </c>
      <c r="G4" s="1">
        <v>45123</v>
      </c>
      <c r="H4" t="s">
        <v>59</v>
      </c>
      <c r="I4">
        <v>627</v>
      </c>
      <c r="J4">
        <v>98</v>
      </c>
      <c r="K4">
        <v>20</v>
      </c>
      <c r="L4">
        <v>1395</v>
      </c>
      <c r="M4" s="2">
        <v>5</v>
      </c>
    </row>
    <row r="5" spans="1:14" x14ac:dyDescent="0.25">
      <c r="A5" s="9">
        <v>4</v>
      </c>
      <c r="B5" t="s">
        <v>28</v>
      </c>
      <c r="C5" t="s">
        <v>31</v>
      </c>
      <c r="D5" t="s">
        <v>22</v>
      </c>
      <c r="E5" t="s">
        <v>80</v>
      </c>
      <c r="F5" t="s">
        <v>14</v>
      </c>
      <c r="G5" s="1">
        <v>45123</v>
      </c>
      <c r="H5" t="s">
        <v>59</v>
      </c>
      <c r="I5">
        <v>425</v>
      </c>
      <c r="J5">
        <v>81</v>
      </c>
      <c r="K5">
        <v>6</v>
      </c>
      <c r="L5">
        <v>1391</v>
      </c>
      <c r="M5" s="2">
        <v>4</v>
      </c>
    </row>
    <row r="6" spans="1:14" x14ac:dyDescent="0.25">
      <c r="A6" s="9">
        <v>5</v>
      </c>
      <c r="B6" t="s">
        <v>45</v>
      </c>
      <c r="C6" t="s">
        <v>20</v>
      </c>
      <c r="D6" t="s">
        <v>46</v>
      </c>
      <c r="E6" t="s">
        <v>80</v>
      </c>
      <c r="F6" t="s">
        <v>14</v>
      </c>
      <c r="G6" s="1">
        <v>45123</v>
      </c>
      <c r="H6" t="s">
        <v>59</v>
      </c>
      <c r="I6">
        <v>850</v>
      </c>
      <c r="J6">
        <v>108</v>
      </c>
      <c r="K6">
        <v>56</v>
      </c>
      <c r="L6">
        <v>1368</v>
      </c>
      <c r="M6" s="2">
        <v>3</v>
      </c>
    </row>
    <row r="7" spans="1:14" x14ac:dyDescent="0.25">
      <c r="A7" s="9">
        <v>6</v>
      </c>
      <c r="B7" t="s">
        <v>115</v>
      </c>
      <c r="C7" t="s">
        <v>31</v>
      </c>
      <c r="D7" t="s">
        <v>23</v>
      </c>
      <c r="E7" t="s">
        <v>76</v>
      </c>
      <c r="F7" t="s">
        <v>14</v>
      </c>
      <c r="G7" s="1">
        <v>45123</v>
      </c>
      <c r="H7" t="s">
        <v>59</v>
      </c>
      <c r="I7">
        <v>324</v>
      </c>
      <c r="J7">
        <v>75</v>
      </c>
      <c r="K7">
        <v>13</v>
      </c>
      <c r="L7">
        <v>1312</v>
      </c>
      <c r="M7" s="2">
        <v>2</v>
      </c>
    </row>
    <row r="8" spans="1:14" x14ac:dyDescent="0.25">
      <c r="A8" s="9">
        <v>7</v>
      </c>
      <c r="B8" t="s">
        <v>91</v>
      </c>
      <c r="C8" t="s">
        <v>20</v>
      </c>
      <c r="D8" t="s">
        <v>23</v>
      </c>
      <c r="E8" t="s">
        <v>76</v>
      </c>
      <c r="F8" t="s">
        <v>14</v>
      </c>
      <c r="G8" s="1">
        <v>45123</v>
      </c>
      <c r="H8" t="s">
        <v>59</v>
      </c>
      <c r="I8">
        <v>327</v>
      </c>
      <c r="J8">
        <v>72</v>
      </c>
      <c r="K8">
        <v>9</v>
      </c>
      <c r="L8">
        <v>795</v>
      </c>
      <c r="M8" s="2">
        <v>1</v>
      </c>
    </row>
  </sheetData>
  <pageMargins left="0.75" right="0.75" top="0.75" bottom="0.5" header="0.5" footer="0.75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M18" sqref="M18"/>
    </sheetView>
  </sheetViews>
  <sheetFormatPr defaultRowHeight="15" x14ac:dyDescent="0.25"/>
  <cols>
    <col min="1" max="1" width="9.5703125" style="9" bestFit="1" customWidth="1"/>
    <col min="2" max="2" width="24.85546875" bestFit="1" customWidth="1"/>
    <col min="3" max="3" width="11.140625" customWidth="1"/>
    <col min="4" max="4" width="10.140625" bestFit="1" customWidth="1"/>
    <col min="5" max="5" width="19.42578125" customWidth="1"/>
    <col min="6" max="6" width="7.85546875" customWidth="1"/>
    <col min="7" max="7" width="10.85546875" customWidth="1"/>
    <col min="8" max="8" width="28.7109375" customWidth="1"/>
    <col min="9" max="9" width="7.5703125" customWidth="1"/>
    <col min="10" max="10" width="6.42578125" customWidth="1"/>
    <col min="11" max="11" width="7.85546875" customWidth="1"/>
    <col min="12" max="12" width="8.7109375" customWidth="1"/>
    <col min="15" max="16" width="7.85546875" customWidth="1"/>
  </cols>
  <sheetData>
    <row r="1" spans="1:14" x14ac:dyDescent="0.25">
      <c r="A1" s="9" t="s">
        <v>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94</v>
      </c>
      <c r="N1" t="s">
        <v>97</v>
      </c>
    </row>
    <row r="2" spans="1:14" x14ac:dyDescent="0.25">
      <c r="A2" s="9">
        <v>1</v>
      </c>
      <c r="B2" t="s">
        <v>124</v>
      </c>
      <c r="C2" t="s">
        <v>20</v>
      </c>
      <c r="D2" t="s">
        <v>13</v>
      </c>
      <c r="E2" t="s">
        <v>21</v>
      </c>
      <c r="F2" t="s">
        <v>14</v>
      </c>
      <c r="G2" s="1">
        <v>45130</v>
      </c>
      <c r="H2" t="s">
        <v>59</v>
      </c>
      <c r="I2">
        <v>558</v>
      </c>
      <c r="J2">
        <v>72</v>
      </c>
      <c r="K2">
        <v>39</v>
      </c>
      <c r="L2">
        <v>1494</v>
      </c>
      <c r="M2" s="2">
        <v>14</v>
      </c>
    </row>
    <row r="3" spans="1:14" x14ac:dyDescent="0.25">
      <c r="A3" s="9">
        <v>2</v>
      </c>
      <c r="B3" t="s">
        <v>101</v>
      </c>
      <c r="C3" t="s">
        <v>20</v>
      </c>
      <c r="D3" t="s">
        <v>13</v>
      </c>
      <c r="E3" t="s">
        <v>29</v>
      </c>
      <c r="F3" t="s">
        <v>14</v>
      </c>
      <c r="G3" s="1">
        <v>45130</v>
      </c>
      <c r="H3" t="s">
        <v>59</v>
      </c>
      <c r="I3">
        <v>478</v>
      </c>
      <c r="J3">
        <v>72</v>
      </c>
      <c r="K3">
        <v>14</v>
      </c>
      <c r="L3">
        <v>1465</v>
      </c>
      <c r="M3" s="2">
        <v>13</v>
      </c>
    </row>
    <row r="4" spans="1:14" x14ac:dyDescent="0.25">
      <c r="A4" s="9">
        <v>3</v>
      </c>
      <c r="B4" t="s">
        <v>91</v>
      </c>
      <c r="C4" t="s">
        <v>20</v>
      </c>
      <c r="D4" t="s">
        <v>23</v>
      </c>
      <c r="E4" t="s">
        <v>32</v>
      </c>
      <c r="F4" t="s">
        <v>14</v>
      </c>
      <c r="G4" s="1">
        <v>45130</v>
      </c>
      <c r="H4" t="s">
        <v>59</v>
      </c>
      <c r="I4">
        <v>130</v>
      </c>
      <c r="J4">
        <v>36</v>
      </c>
      <c r="K4">
        <v>3</v>
      </c>
      <c r="L4">
        <v>1458</v>
      </c>
      <c r="M4" s="2">
        <v>12</v>
      </c>
    </row>
    <row r="5" spans="1:14" x14ac:dyDescent="0.25">
      <c r="A5" s="9">
        <v>4</v>
      </c>
      <c r="B5" t="s">
        <v>120</v>
      </c>
      <c r="C5" t="s">
        <v>20</v>
      </c>
      <c r="D5" t="s">
        <v>13</v>
      </c>
      <c r="E5" t="s">
        <v>123</v>
      </c>
      <c r="F5" t="s">
        <v>14</v>
      </c>
      <c r="G5" s="1">
        <v>45130</v>
      </c>
      <c r="H5" t="s">
        <v>59</v>
      </c>
      <c r="I5">
        <v>433</v>
      </c>
      <c r="J5">
        <v>71</v>
      </c>
      <c r="K5">
        <v>15</v>
      </c>
      <c r="L5">
        <v>1436</v>
      </c>
      <c r="M5" s="2">
        <v>11</v>
      </c>
    </row>
    <row r="6" spans="1:14" x14ac:dyDescent="0.25">
      <c r="A6" s="9">
        <v>5</v>
      </c>
      <c r="B6" t="s">
        <v>63</v>
      </c>
      <c r="C6" t="s">
        <v>20</v>
      </c>
      <c r="D6" t="s">
        <v>22</v>
      </c>
      <c r="E6" t="s">
        <v>29</v>
      </c>
      <c r="F6" t="s">
        <v>14</v>
      </c>
      <c r="G6" s="1">
        <v>45130</v>
      </c>
      <c r="H6" t="s">
        <v>59</v>
      </c>
      <c r="I6">
        <v>326</v>
      </c>
      <c r="J6">
        <v>62</v>
      </c>
      <c r="K6">
        <v>7</v>
      </c>
      <c r="L6">
        <v>1416</v>
      </c>
      <c r="M6" s="2">
        <v>10</v>
      </c>
    </row>
    <row r="7" spans="1:14" x14ac:dyDescent="0.25">
      <c r="A7" s="9">
        <v>6</v>
      </c>
      <c r="B7" t="s">
        <v>61</v>
      </c>
      <c r="C7" t="s">
        <v>31</v>
      </c>
      <c r="D7" t="s">
        <v>23</v>
      </c>
      <c r="E7" t="s">
        <v>29</v>
      </c>
      <c r="F7" t="s">
        <v>14</v>
      </c>
      <c r="G7" s="1">
        <v>45130</v>
      </c>
      <c r="H7" t="s">
        <v>59</v>
      </c>
      <c r="I7">
        <v>183</v>
      </c>
      <c r="J7">
        <v>43</v>
      </c>
      <c r="K7">
        <v>3</v>
      </c>
      <c r="L7">
        <v>1404</v>
      </c>
      <c r="M7" s="2">
        <v>9</v>
      </c>
    </row>
    <row r="8" spans="1:14" x14ac:dyDescent="0.25">
      <c r="A8" s="9">
        <v>7</v>
      </c>
      <c r="B8" t="s">
        <v>11</v>
      </c>
      <c r="C8" t="s">
        <v>20</v>
      </c>
      <c r="D8" t="s">
        <v>13</v>
      </c>
      <c r="E8" t="s">
        <v>29</v>
      </c>
      <c r="F8" t="s">
        <v>14</v>
      </c>
      <c r="G8" s="1">
        <v>45130</v>
      </c>
      <c r="H8" t="s">
        <v>59</v>
      </c>
      <c r="I8">
        <v>417</v>
      </c>
      <c r="J8">
        <v>71</v>
      </c>
      <c r="K8">
        <v>13</v>
      </c>
      <c r="L8">
        <v>1395</v>
      </c>
      <c r="M8" s="2">
        <v>8</v>
      </c>
    </row>
    <row r="9" spans="1:14" x14ac:dyDescent="0.25">
      <c r="A9" s="9">
        <v>8</v>
      </c>
      <c r="B9" t="s">
        <v>33</v>
      </c>
      <c r="C9" t="s">
        <v>20</v>
      </c>
      <c r="D9" t="s">
        <v>23</v>
      </c>
      <c r="E9" t="s">
        <v>32</v>
      </c>
      <c r="F9" t="s">
        <v>14</v>
      </c>
      <c r="G9" s="1">
        <v>45130</v>
      </c>
      <c r="H9" t="s">
        <v>59</v>
      </c>
      <c r="I9">
        <v>125</v>
      </c>
      <c r="J9">
        <v>35</v>
      </c>
      <c r="K9">
        <v>2</v>
      </c>
      <c r="L9">
        <v>1382</v>
      </c>
      <c r="M9" s="2">
        <v>7</v>
      </c>
    </row>
    <row r="10" spans="1:14" x14ac:dyDescent="0.25">
      <c r="A10" s="10" t="s">
        <v>93</v>
      </c>
      <c r="B10" t="s">
        <v>61</v>
      </c>
      <c r="C10" t="s">
        <v>31</v>
      </c>
      <c r="D10" t="s">
        <v>23</v>
      </c>
      <c r="E10" t="s">
        <v>32</v>
      </c>
      <c r="F10" t="s">
        <v>14</v>
      </c>
      <c r="G10" s="1">
        <v>45130</v>
      </c>
      <c r="H10" t="s">
        <v>59</v>
      </c>
      <c r="I10">
        <v>90</v>
      </c>
      <c r="J10">
        <v>27</v>
      </c>
      <c r="K10">
        <v>3</v>
      </c>
      <c r="L10">
        <v>1374</v>
      </c>
      <c r="M10" s="2">
        <v>0</v>
      </c>
    </row>
    <row r="11" spans="1:14" x14ac:dyDescent="0.25">
      <c r="A11" s="9">
        <v>9</v>
      </c>
      <c r="B11" t="s">
        <v>115</v>
      </c>
      <c r="C11" t="s">
        <v>31</v>
      </c>
      <c r="D11" t="s">
        <v>23</v>
      </c>
      <c r="E11" t="s">
        <v>32</v>
      </c>
      <c r="F11" t="s">
        <v>14</v>
      </c>
      <c r="G11" s="1">
        <v>45130</v>
      </c>
      <c r="H11" t="s">
        <v>59</v>
      </c>
      <c r="I11">
        <v>104</v>
      </c>
      <c r="J11">
        <v>28</v>
      </c>
      <c r="K11">
        <v>2</v>
      </c>
      <c r="L11">
        <v>1371</v>
      </c>
      <c r="M11" s="2">
        <v>6</v>
      </c>
    </row>
    <row r="12" spans="1:14" x14ac:dyDescent="0.25">
      <c r="A12" s="9">
        <v>10</v>
      </c>
      <c r="B12" t="s">
        <v>18</v>
      </c>
      <c r="C12" t="s">
        <v>16</v>
      </c>
      <c r="D12" t="s">
        <v>13</v>
      </c>
      <c r="E12" t="s">
        <v>32</v>
      </c>
      <c r="F12" t="s">
        <v>14</v>
      </c>
      <c r="G12" s="1">
        <v>45130</v>
      </c>
      <c r="H12" t="s">
        <v>59</v>
      </c>
      <c r="I12">
        <v>413</v>
      </c>
      <c r="J12">
        <v>71</v>
      </c>
      <c r="K12">
        <v>14</v>
      </c>
      <c r="L12">
        <v>1347</v>
      </c>
      <c r="M12" s="2">
        <v>5</v>
      </c>
    </row>
    <row r="13" spans="1:14" x14ac:dyDescent="0.25">
      <c r="A13" s="9">
        <v>11</v>
      </c>
      <c r="B13" t="s">
        <v>45</v>
      </c>
      <c r="C13" t="s">
        <v>20</v>
      </c>
      <c r="D13" t="s">
        <v>46</v>
      </c>
      <c r="E13" t="s">
        <v>81</v>
      </c>
      <c r="F13" t="s">
        <v>14</v>
      </c>
      <c r="G13" s="1">
        <v>45130</v>
      </c>
      <c r="H13" t="s">
        <v>59</v>
      </c>
      <c r="I13">
        <v>1001</v>
      </c>
      <c r="J13">
        <v>143</v>
      </c>
      <c r="K13">
        <v>56</v>
      </c>
      <c r="L13">
        <v>1309</v>
      </c>
      <c r="M13" s="2">
        <v>4</v>
      </c>
    </row>
    <row r="14" spans="1:14" x14ac:dyDescent="0.25">
      <c r="A14" s="9">
        <v>12</v>
      </c>
      <c r="B14" t="s">
        <v>44</v>
      </c>
      <c r="C14" t="s">
        <v>20</v>
      </c>
      <c r="D14" t="s">
        <v>13</v>
      </c>
      <c r="E14" t="s">
        <v>81</v>
      </c>
      <c r="F14" t="s">
        <v>14</v>
      </c>
      <c r="G14" s="1">
        <v>45130</v>
      </c>
      <c r="H14" t="s">
        <v>59</v>
      </c>
      <c r="I14">
        <v>464</v>
      </c>
      <c r="J14">
        <v>105</v>
      </c>
      <c r="K14">
        <v>6</v>
      </c>
      <c r="L14">
        <v>1242</v>
      </c>
      <c r="M14" s="2">
        <v>3</v>
      </c>
    </row>
    <row r="15" spans="1:14" x14ac:dyDescent="0.25">
      <c r="A15" s="9">
        <v>13</v>
      </c>
      <c r="B15" t="s">
        <v>112</v>
      </c>
      <c r="C15" t="s">
        <v>12</v>
      </c>
      <c r="D15" t="s">
        <v>13</v>
      </c>
      <c r="E15" t="s">
        <v>38</v>
      </c>
      <c r="F15" t="s">
        <v>14</v>
      </c>
      <c r="G15" s="1">
        <v>45130</v>
      </c>
      <c r="H15" t="s">
        <v>59</v>
      </c>
      <c r="I15">
        <v>405</v>
      </c>
      <c r="J15">
        <v>70</v>
      </c>
      <c r="K15">
        <v>14</v>
      </c>
      <c r="L15">
        <v>1197</v>
      </c>
      <c r="M15" s="2">
        <v>2</v>
      </c>
    </row>
    <row r="16" spans="1:14" x14ac:dyDescent="0.25">
      <c r="A16" s="9">
        <v>14</v>
      </c>
      <c r="B16" t="s">
        <v>110</v>
      </c>
      <c r="C16" t="s">
        <v>111</v>
      </c>
      <c r="D16" t="s">
        <v>13</v>
      </c>
      <c r="E16" t="s">
        <v>38</v>
      </c>
      <c r="F16" t="s">
        <v>14</v>
      </c>
      <c r="G16" s="1">
        <v>45130</v>
      </c>
      <c r="H16" t="s">
        <v>59</v>
      </c>
      <c r="I16">
        <v>173</v>
      </c>
      <c r="J16">
        <v>46</v>
      </c>
      <c r="K16">
        <v>1</v>
      </c>
      <c r="L16">
        <v>965</v>
      </c>
      <c r="M16" s="2">
        <v>1</v>
      </c>
    </row>
    <row r="17" spans="1:13" x14ac:dyDescent="0.25">
      <c r="A17" s="10" t="s">
        <v>93</v>
      </c>
      <c r="B17" t="s">
        <v>124</v>
      </c>
      <c r="C17" t="s">
        <v>20</v>
      </c>
      <c r="D17" t="s">
        <v>13</v>
      </c>
      <c r="E17" t="s">
        <v>125</v>
      </c>
      <c r="F17" t="s">
        <v>14</v>
      </c>
      <c r="G17" s="1">
        <v>45130</v>
      </c>
      <c r="H17" t="s">
        <v>59</v>
      </c>
      <c r="I17">
        <v>276</v>
      </c>
      <c r="J17">
        <v>36</v>
      </c>
      <c r="K17">
        <v>18</v>
      </c>
      <c r="L17">
        <v>0</v>
      </c>
      <c r="M17" s="2">
        <v>0</v>
      </c>
    </row>
  </sheetData>
  <phoneticPr fontId="5" type="noConversion"/>
  <pageMargins left="0.75" right="0.75" top="0.75" bottom="0.5" header="0.5" footer="0.75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J15" sqref="J15"/>
    </sheetView>
  </sheetViews>
  <sheetFormatPr defaultRowHeight="15" x14ac:dyDescent="0.25"/>
  <cols>
    <col min="1" max="1" width="8.7109375" style="9"/>
    <col min="2" max="2" width="24.85546875" bestFit="1" customWidth="1"/>
    <col min="3" max="3" width="11.140625" customWidth="1"/>
    <col min="4" max="4" width="10.140625" bestFit="1" customWidth="1"/>
    <col min="5" max="5" width="19.42578125" customWidth="1"/>
    <col min="6" max="6" width="7.85546875" customWidth="1"/>
    <col min="7" max="7" width="10.85546875" customWidth="1"/>
    <col min="8" max="8" width="28.7109375" customWidth="1"/>
    <col min="9" max="9" width="7.5703125" customWidth="1"/>
    <col min="10" max="10" width="6.42578125" customWidth="1"/>
    <col min="11" max="11" width="7.85546875" customWidth="1"/>
    <col min="12" max="12" width="8.7109375" customWidth="1"/>
    <col min="15" max="16" width="7.85546875" customWidth="1"/>
  </cols>
  <sheetData>
    <row r="1" spans="1:14" x14ac:dyDescent="0.25">
      <c r="A1" s="9" t="s">
        <v>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94</v>
      </c>
      <c r="N1" t="s">
        <v>97</v>
      </c>
    </row>
    <row r="2" spans="1:14" x14ac:dyDescent="0.25">
      <c r="A2" s="9">
        <v>1</v>
      </c>
      <c r="B2" t="s">
        <v>105</v>
      </c>
      <c r="C2" t="s">
        <v>20</v>
      </c>
      <c r="D2" t="s">
        <v>23</v>
      </c>
      <c r="E2" t="s">
        <v>77</v>
      </c>
      <c r="F2" t="s">
        <v>14</v>
      </c>
      <c r="G2" s="1">
        <v>45144</v>
      </c>
      <c r="H2" t="s">
        <v>59</v>
      </c>
      <c r="I2">
        <v>198</v>
      </c>
      <c r="J2">
        <v>44</v>
      </c>
      <c r="K2">
        <v>3</v>
      </c>
      <c r="L2">
        <v>1476</v>
      </c>
      <c r="M2" s="2">
        <v>8</v>
      </c>
    </row>
    <row r="3" spans="1:14" x14ac:dyDescent="0.25">
      <c r="A3" s="9">
        <v>2</v>
      </c>
      <c r="B3" t="s">
        <v>83</v>
      </c>
      <c r="C3" t="s">
        <v>31</v>
      </c>
      <c r="D3" t="s">
        <v>13</v>
      </c>
      <c r="E3" t="s">
        <v>78</v>
      </c>
      <c r="F3" t="s">
        <v>14</v>
      </c>
      <c r="G3" s="1">
        <v>45144</v>
      </c>
      <c r="H3" t="s">
        <v>59</v>
      </c>
      <c r="I3">
        <v>651</v>
      </c>
      <c r="J3">
        <v>105</v>
      </c>
      <c r="K3">
        <v>22</v>
      </c>
      <c r="L3">
        <v>1474</v>
      </c>
      <c r="M3" s="2">
        <v>7</v>
      </c>
    </row>
    <row r="4" spans="1:14" x14ac:dyDescent="0.25">
      <c r="A4" s="9">
        <v>3</v>
      </c>
      <c r="B4" t="s">
        <v>28</v>
      </c>
      <c r="C4" t="s">
        <v>31</v>
      </c>
      <c r="D4" t="s">
        <v>22</v>
      </c>
      <c r="E4" t="s">
        <v>78</v>
      </c>
      <c r="F4" t="s">
        <v>14</v>
      </c>
      <c r="G4" s="1">
        <v>45144</v>
      </c>
      <c r="H4" t="s">
        <v>59</v>
      </c>
      <c r="I4">
        <v>623</v>
      </c>
      <c r="J4">
        <v>107</v>
      </c>
      <c r="K4">
        <v>21</v>
      </c>
      <c r="L4">
        <v>1461</v>
      </c>
      <c r="M4" s="2">
        <v>6</v>
      </c>
    </row>
    <row r="5" spans="1:14" x14ac:dyDescent="0.25">
      <c r="A5" s="9">
        <v>4</v>
      </c>
      <c r="B5" t="s">
        <v>101</v>
      </c>
      <c r="C5" t="s">
        <v>20</v>
      </c>
      <c r="D5" t="s">
        <v>13</v>
      </c>
      <c r="E5" t="s">
        <v>76</v>
      </c>
      <c r="F5" t="s">
        <v>14</v>
      </c>
      <c r="G5" s="1">
        <v>45144</v>
      </c>
      <c r="H5" t="s">
        <v>59</v>
      </c>
      <c r="I5">
        <v>784</v>
      </c>
      <c r="J5">
        <v>108</v>
      </c>
      <c r="K5">
        <v>42</v>
      </c>
      <c r="L5">
        <v>1448</v>
      </c>
      <c r="M5" s="2">
        <v>5</v>
      </c>
    </row>
    <row r="6" spans="1:14" x14ac:dyDescent="0.25">
      <c r="A6" s="9">
        <v>5</v>
      </c>
      <c r="B6" t="s">
        <v>45</v>
      </c>
      <c r="C6" t="s">
        <v>20</v>
      </c>
      <c r="D6" t="s">
        <v>46</v>
      </c>
      <c r="E6" t="s">
        <v>77</v>
      </c>
      <c r="F6" t="s">
        <v>14</v>
      </c>
      <c r="G6" s="1">
        <v>45144</v>
      </c>
      <c r="H6" t="s">
        <v>59</v>
      </c>
      <c r="I6">
        <v>848</v>
      </c>
      <c r="J6">
        <v>108</v>
      </c>
      <c r="K6">
        <v>59</v>
      </c>
      <c r="L6">
        <v>1417</v>
      </c>
      <c r="M6" s="2">
        <v>4</v>
      </c>
    </row>
    <row r="7" spans="1:14" x14ac:dyDescent="0.25">
      <c r="A7" s="9">
        <v>6</v>
      </c>
      <c r="B7" t="s">
        <v>27</v>
      </c>
      <c r="C7" t="s">
        <v>20</v>
      </c>
      <c r="D7" t="s">
        <v>22</v>
      </c>
      <c r="E7" t="s">
        <v>76</v>
      </c>
      <c r="F7" t="s">
        <v>14</v>
      </c>
      <c r="G7" s="1">
        <v>45144</v>
      </c>
      <c r="H7" t="s">
        <v>59</v>
      </c>
      <c r="I7">
        <v>683</v>
      </c>
      <c r="J7">
        <v>106</v>
      </c>
      <c r="K7">
        <v>27</v>
      </c>
      <c r="L7">
        <v>1416</v>
      </c>
      <c r="M7" s="2">
        <v>3</v>
      </c>
    </row>
    <row r="8" spans="1:14" x14ac:dyDescent="0.25">
      <c r="A8" s="9">
        <v>7</v>
      </c>
      <c r="B8" t="s">
        <v>61</v>
      </c>
      <c r="C8" t="s">
        <v>31</v>
      </c>
      <c r="D8" t="s">
        <v>23</v>
      </c>
      <c r="E8" t="s">
        <v>78</v>
      </c>
      <c r="F8" t="s">
        <v>14</v>
      </c>
      <c r="G8" s="1">
        <v>45144</v>
      </c>
      <c r="H8" t="s">
        <v>59</v>
      </c>
      <c r="I8">
        <v>235</v>
      </c>
      <c r="J8">
        <v>54</v>
      </c>
      <c r="K8">
        <v>4</v>
      </c>
      <c r="L8">
        <v>1374</v>
      </c>
      <c r="M8" s="2">
        <v>2</v>
      </c>
    </row>
    <row r="9" spans="1:14" x14ac:dyDescent="0.25">
      <c r="A9" s="9">
        <v>8</v>
      </c>
      <c r="B9" t="s">
        <v>11</v>
      </c>
      <c r="C9" t="s">
        <v>20</v>
      </c>
      <c r="D9" t="s">
        <v>13</v>
      </c>
      <c r="E9" t="s">
        <v>76</v>
      </c>
      <c r="F9" t="s">
        <v>14</v>
      </c>
      <c r="G9" s="1">
        <v>45144</v>
      </c>
      <c r="H9" t="s">
        <v>59</v>
      </c>
      <c r="I9">
        <v>670</v>
      </c>
      <c r="J9">
        <v>105</v>
      </c>
      <c r="K9">
        <v>29</v>
      </c>
      <c r="L9">
        <v>1355</v>
      </c>
      <c r="M9" s="2">
        <v>1</v>
      </c>
    </row>
  </sheetData>
  <pageMargins left="0.75" right="0.75" top="0.75" bottom="0.5" header="0.5" footer="0.75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H9" sqref="H9"/>
    </sheetView>
  </sheetViews>
  <sheetFormatPr defaultRowHeight="15" x14ac:dyDescent="0.25"/>
  <cols>
    <col min="1" max="1" width="9.5703125" style="9" bestFit="1" customWidth="1"/>
    <col min="2" max="2" width="24.85546875" bestFit="1" customWidth="1"/>
    <col min="3" max="3" width="11.140625" customWidth="1"/>
    <col min="4" max="4" width="10.140625" bestFit="1" customWidth="1"/>
    <col min="5" max="5" width="19.42578125" customWidth="1"/>
    <col min="6" max="6" width="7.85546875" customWidth="1"/>
    <col min="7" max="7" width="10.85546875" customWidth="1"/>
    <col min="8" max="8" width="28.7109375" customWidth="1"/>
    <col min="9" max="9" width="7.5703125" customWidth="1"/>
    <col min="10" max="10" width="6.42578125" customWidth="1"/>
    <col min="11" max="11" width="7.85546875" customWidth="1"/>
    <col min="12" max="12" width="8.7109375" customWidth="1"/>
    <col min="15" max="16" width="7.85546875" customWidth="1"/>
  </cols>
  <sheetData>
    <row r="1" spans="1:14" x14ac:dyDescent="0.25">
      <c r="A1" s="9" t="s">
        <v>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94</v>
      </c>
      <c r="N1" t="s">
        <v>97</v>
      </c>
    </row>
    <row r="2" spans="1:14" x14ac:dyDescent="0.25">
      <c r="A2" s="9">
        <v>1</v>
      </c>
      <c r="B2" t="s">
        <v>28</v>
      </c>
      <c r="C2" t="s">
        <v>31</v>
      </c>
      <c r="D2" t="s">
        <v>22</v>
      </c>
      <c r="E2" t="s">
        <v>128</v>
      </c>
      <c r="F2" t="s">
        <v>14</v>
      </c>
      <c r="G2" s="1">
        <v>45151</v>
      </c>
      <c r="H2" t="s">
        <v>59</v>
      </c>
      <c r="I2">
        <v>835</v>
      </c>
      <c r="J2">
        <v>133</v>
      </c>
      <c r="K2">
        <v>4</v>
      </c>
      <c r="L2">
        <v>1488</v>
      </c>
      <c r="M2" s="2">
        <v>12</v>
      </c>
    </row>
    <row r="3" spans="1:14" x14ac:dyDescent="0.25">
      <c r="A3" s="9">
        <v>2</v>
      </c>
      <c r="B3" t="s">
        <v>11</v>
      </c>
      <c r="C3" t="s">
        <v>20</v>
      </c>
      <c r="D3" t="s">
        <v>13</v>
      </c>
      <c r="E3" t="s">
        <v>104</v>
      </c>
      <c r="F3" t="s">
        <v>14</v>
      </c>
      <c r="G3" s="1">
        <v>45151</v>
      </c>
      <c r="H3" t="s">
        <v>59</v>
      </c>
      <c r="I3">
        <v>475</v>
      </c>
      <c r="J3">
        <v>70</v>
      </c>
      <c r="K3">
        <v>3</v>
      </c>
      <c r="L3">
        <v>1469</v>
      </c>
      <c r="M3" s="2">
        <v>11</v>
      </c>
    </row>
    <row r="4" spans="1:14" x14ac:dyDescent="0.25">
      <c r="A4" s="9">
        <v>3</v>
      </c>
      <c r="B4" t="s">
        <v>101</v>
      </c>
      <c r="C4" t="s">
        <v>20</v>
      </c>
      <c r="D4" t="s">
        <v>13</v>
      </c>
      <c r="E4" t="s">
        <v>104</v>
      </c>
      <c r="F4" t="s">
        <v>14</v>
      </c>
      <c r="G4" s="1">
        <v>45151</v>
      </c>
      <c r="H4" t="s">
        <v>59</v>
      </c>
      <c r="I4">
        <v>494</v>
      </c>
      <c r="J4">
        <v>72</v>
      </c>
      <c r="K4">
        <v>3</v>
      </c>
      <c r="L4">
        <v>1468</v>
      </c>
      <c r="M4" s="2">
        <v>10</v>
      </c>
    </row>
    <row r="5" spans="1:14" x14ac:dyDescent="0.25">
      <c r="A5" s="9">
        <v>4</v>
      </c>
      <c r="B5" t="s">
        <v>107</v>
      </c>
      <c r="C5" t="s">
        <v>20</v>
      </c>
      <c r="D5" t="s">
        <v>23</v>
      </c>
      <c r="E5" t="s">
        <v>129</v>
      </c>
      <c r="F5" t="s">
        <v>14</v>
      </c>
      <c r="G5" s="1">
        <v>45151</v>
      </c>
      <c r="H5" t="s">
        <v>59</v>
      </c>
      <c r="I5">
        <v>246</v>
      </c>
      <c r="J5">
        <v>50</v>
      </c>
      <c r="K5">
        <v>3</v>
      </c>
      <c r="L5">
        <v>1465</v>
      </c>
      <c r="M5" s="2">
        <v>9</v>
      </c>
    </row>
    <row r="6" spans="1:14" x14ac:dyDescent="0.25">
      <c r="A6" s="9">
        <v>5</v>
      </c>
      <c r="B6" t="s">
        <v>83</v>
      </c>
      <c r="C6" t="s">
        <v>31</v>
      </c>
      <c r="D6" t="s">
        <v>13</v>
      </c>
      <c r="E6" t="s">
        <v>128</v>
      </c>
      <c r="F6" t="s">
        <v>14</v>
      </c>
      <c r="G6" s="1">
        <v>45151</v>
      </c>
      <c r="H6" t="s">
        <v>59</v>
      </c>
      <c r="I6">
        <v>831</v>
      </c>
      <c r="J6">
        <v>133</v>
      </c>
      <c r="K6">
        <v>3</v>
      </c>
      <c r="L6">
        <v>1461</v>
      </c>
      <c r="M6" s="2">
        <v>8</v>
      </c>
    </row>
    <row r="7" spans="1:14" x14ac:dyDescent="0.25">
      <c r="A7" s="10" t="s">
        <v>93</v>
      </c>
      <c r="B7" t="s">
        <v>88</v>
      </c>
      <c r="C7" t="s">
        <v>20</v>
      </c>
      <c r="D7" t="s">
        <v>46</v>
      </c>
      <c r="E7" t="s">
        <v>122</v>
      </c>
      <c r="F7" t="s">
        <v>14</v>
      </c>
      <c r="G7" s="1">
        <v>45151</v>
      </c>
      <c r="H7" t="s">
        <v>59</v>
      </c>
      <c r="I7">
        <v>537</v>
      </c>
      <c r="J7">
        <v>70</v>
      </c>
      <c r="K7">
        <v>11</v>
      </c>
      <c r="L7">
        <v>1457</v>
      </c>
      <c r="M7" s="2">
        <v>0</v>
      </c>
    </row>
    <row r="8" spans="1:14" x14ac:dyDescent="0.25">
      <c r="A8" s="9">
        <v>6</v>
      </c>
      <c r="B8" t="s">
        <v>61</v>
      </c>
      <c r="C8" t="s">
        <v>31</v>
      </c>
      <c r="D8" t="s">
        <v>23</v>
      </c>
      <c r="E8" t="s">
        <v>128</v>
      </c>
      <c r="F8" t="s">
        <v>14</v>
      </c>
      <c r="G8" s="1">
        <v>45151</v>
      </c>
      <c r="H8" t="s">
        <v>59</v>
      </c>
      <c r="I8">
        <v>361</v>
      </c>
      <c r="J8">
        <v>73</v>
      </c>
      <c r="K8">
        <v>4</v>
      </c>
      <c r="L8">
        <v>1438</v>
      </c>
      <c r="M8" s="2">
        <v>7</v>
      </c>
    </row>
    <row r="9" spans="1:14" x14ac:dyDescent="0.25">
      <c r="A9" s="10" t="s">
        <v>93</v>
      </c>
      <c r="B9" t="s">
        <v>45</v>
      </c>
      <c r="C9" t="s">
        <v>20</v>
      </c>
      <c r="D9" t="s">
        <v>46</v>
      </c>
      <c r="E9" t="s">
        <v>17</v>
      </c>
      <c r="F9" t="s">
        <v>14</v>
      </c>
      <c r="G9" s="1">
        <v>45151</v>
      </c>
      <c r="H9" t="s">
        <v>59</v>
      </c>
      <c r="I9">
        <v>622</v>
      </c>
      <c r="J9">
        <v>72</v>
      </c>
      <c r="K9">
        <v>16</v>
      </c>
      <c r="L9">
        <v>1435</v>
      </c>
      <c r="M9" s="2">
        <v>0</v>
      </c>
    </row>
    <row r="10" spans="1:14" x14ac:dyDescent="0.25">
      <c r="A10" s="9">
        <v>7</v>
      </c>
      <c r="B10" t="s">
        <v>45</v>
      </c>
      <c r="C10" t="s">
        <v>20</v>
      </c>
      <c r="D10" t="s">
        <v>46</v>
      </c>
      <c r="E10" t="s">
        <v>17</v>
      </c>
      <c r="F10" t="s">
        <v>14</v>
      </c>
      <c r="G10" s="1">
        <v>45151</v>
      </c>
      <c r="H10" t="s">
        <v>59</v>
      </c>
      <c r="I10">
        <v>621</v>
      </c>
      <c r="J10">
        <v>72</v>
      </c>
      <c r="K10">
        <v>19</v>
      </c>
      <c r="L10">
        <v>1434</v>
      </c>
      <c r="M10" s="2">
        <v>6</v>
      </c>
    </row>
    <row r="11" spans="1:14" x14ac:dyDescent="0.25">
      <c r="A11" s="9">
        <v>8</v>
      </c>
      <c r="B11" t="s">
        <v>27</v>
      </c>
      <c r="C11" t="s">
        <v>20</v>
      </c>
      <c r="D11" t="s">
        <v>22</v>
      </c>
      <c r="E11" t="s">
        <v>104</v>
      </c>
      <c r="F11" t="s">
        <v>14</v>
      </c>
      <c r="G11" s="1">
        <v>45151</v>
      </c>
      <c r="H11" t="s">
        <v>59</v>
      </c>
      <c r="I11">
        <v>358</v>
      </c>
      <c r="J11">
        <v>65</v>
      </c>
      <c r="K11">
        <v>3</v>
      </c>
      <c r="L11">
        <v>1396</v>
      </c>
      <c r="M11" s="2">
        <v>5</v>
      </c>
    </row>
    <row r="12" spans="1:14" x14ac:dyDescent="0.25">
      <c r="A12" s="9">
        <v>9</v>
      </c>
      <c r="B12" t="s">
        <v>88</v>
      </c>
      <c r="C12" t="s">
        <v>20</v>
      </c>
      <c r="D12" t="s">
        <v>46</v>
      </c>
      <c r="E12" t="s">
        <v>17</v>
      </c>
      <c r="F12" t="s">
        <v>14</v>
      </c>
      <c r="G12" s="1">
        <v>45151</v>
      </c>
      <c r="H12" t="s">
        <v>59</v>
      </c>
      <c r="I12">
        <v>455</v>
      </c>
      <c r="J12">
        <v>67</v>
      </c>
      <c r="K12">
        <v>3</v>
      </c>
      <c r="L12">
        <v>1373</v>
      </c>
      <c r="M12" s="2">
        <v>4</v>
      </c>
    </row>
    <row r="13" spans="1:14" x14ac:dyDescent="0.25">
      <c r="A13" s="9">
        <v>10</v>
      </c>
      <c r="B13" t="s">
        <v>52</v>
      </c>
      <c r="C13" t="s">
        <v>37</v>
      </c>
      <c r="D13" t="s">
        <v>13</v>
      </c>
      <c r="E13" t="s">
        <v>104</v>
      </c>
      <c r="F13" t="s">
        <v>14</v>
      </c>
      <c r="G13" s="1">
        <v>45151</v>
      </c>
      <c r="H13" t="s">
        <v>59</v>
      </c>
      <c r="I13">
        <v>532</v>
      </c>
      <c r="J13">
        <v>72</v>
      </c>
      <c r="K13">
        <v>5</v>
      </c>
      <c r="L13">
        <v>1370</v>
      </c>
      <c r="M13" s="2">
        <v>3</v>
      </c>
    </row>
    <row r="14" spans="1:14" x14ac:dyDescent="0.25">
      <c r="A14" s="9">
        <v>11</v>
      </c>
      <c r="B14" t="s">
        <v>126</v>
      </c>
      <c r="C14" t="s">
        <v>127</v>
      </c>
      <c r="D14" t="s">
        <v>46</v>
      </c>
      <c r="E14" t="s">
        <v>58</v>
      </c>
      <c r="F14" t="s">
        <v>14</v>
      </c>
      <c r="G14" s="1">
        <v>45151</v>
      </c>
      <c r="H14" t="s">
        <v>59</v>
      </c>
      <c r="I14">
        <v>600</v>
      </c>
      <c r="J14">
        <v>72</v>
      </c>
      <c r="K14">
        <v>10</v>
      </c>
      <c r="L14">
        <v>1320</v>
      </c>
      <c r="M14" s="2">
        <v>2</v>
      </c>
    </row>
    <row r="15" spans="1:14" x14ac:dyDescent="0.25">
      <c r="A15" s="9">
        <v>12</v>
      </c>
      <c r="B15" t="s">
        <v>116</v>
      </c>
      <c r="C15" t="s">
        <v>12</v>
      </c>
      <c r="D15" t="s">
        <v>22</v>
      </c>
      <c r="E15" t="s">
        <v>60</v>
      </c>
      <c r="F15" t="s">
        <v>14</v>
      </c>
      <c r="G15" s="1">
        <v>45151</v>
      </c>
      <c r="H15" t="s">
        <v>59</v>
      </c>
      <c r="I15">
        <v>102</v>
      </c>
      <c r="J15">
        <v>21</v>
      </c>
      <c r="K15">
        <v>21</v>
      </c>
      <c r="L15">
        <v>829</v>
      </c>
      <c r="M15" s="2">
        <v>1</v>
      </c>
    </row>
    <row r="17" spans="1:11" x14ac:dyDescent="0.25">
      <c r="A17" s="9" t="s">
        <v>96</v>
      </c>
      <c r="B17" t="s">
        <v>45</v>
      </c>
      <c r="C17" t="s">
        <v>20</v>
      </c>
      <c r="D17" t="s">
        <v>46</v>
      </c>
      <c r="E17" t="s">
        <v>87</v>
      </c>
      <c r="F17" t="s">
        <v>14</v>
      </c>
      <c r="G17" s="1">
        <v>45151</v>
      </c>
      <c r="H17" t="s">
        <v>59</v>
      </c>
      <c r="I17">
        <v>1243</v>
      </c>
      <c r="J17">
        <v>144</v>
      </c>
      <c r="K17">
        <v>35</v>
      </c>
    </row>
  </sheetData>
  <pageMargins left="0.75" right="0.75" top="0.75" bottom="0.5" header="0.5" footer="0.75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/>
  </sheetViews>
  <sheetFormatPr defaultRowHeight="15" x14ac:dyDescent="0.25"/>
  <cols>
    <col min="1" max="1" width="9.5703125" style="9" bestFit="1" customWidth="1"/>
    <col min="2" max="2" width="24.85546875" bestFit="1" customWidth="1"/>
    <col min="3" max="3" width="11.140625" customWidth="1"/>
    <col min="4" max="4" width="10.140625" bestFit="1" customWidth="1"/>
    <col min="5" max="5" width="19.42578125" customWidth="1"/>
    <col min="6" max="6" width="7.85546875" customWidth="1"/>
    <col min="7" max="7" width="10.85546875" customWidth="1"/>
    <col min="8" max="8" width="28.7109375" customWidth="1"/>
    <col min="9" max="9" width="7.5703125" customWidth="1"/>
    <col min="10" max="10" width="6.42578125" customWidth="1"/>
    <col min="11" max="11" width="7.85546875" customWidth="1"/>
    <col min="12" max="12" width="8.7109375" customWidth="1"/>
    <col min="15" max="16" width="7.85546875" bestFit="1" customWidth="1"/>
  </cols>
  <sheetData>
    <row r="1" spans="1:14" x14ac:dyDescent="0.25">
      <c r="A1" s="9" t="s">
        <v>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94</v>
      </c>
      <c r="N1" t="s">
        <v>97</v>
      </c>
    </row>
    <row r="2" spans="1:14" x14ac:dyDescent="0.25">
      <c r="A2" s="9">
        <v>1</v>
      </c>
      <c r="B2" t="s">
        <v>28</v>
      </c>
      <c r="C2" t="s">
        <v>31</v>
      </c>
      <c r="D2" t="s">
        <v>22</v>
      </c>
      <c r="E2" t="s">
        <v>82</v>
      </c>
      <c r="F2" t="s">
        <v>14</v>
      </c>
      <c r="G2" s="1">
        <v>45158</v>
      </c>
      <c r="H2" t="s">
        <v>59</v>
      </c>
      <c r="I2">
        <v>857</v>
      </c>
      <c r="J2">
        <v>143</v>
      </c>
      <c r="K2">
        <v>26</v>
      </c>
      <c r="L2">
        <v>1500</v>
      </c>
      <c r="M2" s="2">
        <v>11</v>
      </c>
    </row>
    <row r="3" spans="1:14" x14ac:dyDescent="0.25">
      <c r="A3" s="9">
        <v>2</v>
      </c>
      <c r="B3" t="s">
        <v>83</v>
      </c>
      <c r="C3" t="s">
        <v>31</v>
      </c>
      <c r="D3" t="s">
        <v>13</v>
      </c>
      <c r="E3" t="s">
        <v>82</v>
      </c>
      <c r="F3" t="s">
        <v>14</v>
      </c>
      <c r="G3" s="1">
        <v>45158</v>
      </c>
      <c r="H3" t="s">
        <v>59</v>
      </c>
      <c r="I3">
        <v>836</v>
      </c>
      <c r="J3">
        <v>138</v>
      </c>
      <c r="K3">
        <v>24</v>
      </c>
      <c r="L3">
        <v>1479</v>
      </c>
      <c r="M3" s="2">
        <v>10</v>
      </c>
    </row>
    <row r="4" spans="1:14" x14ac:dyDescent="0.25">
      <c r="A4" s="9">
        <v>3</v>
      </c>
      <c r="B4" t="s">
        <v>15</v>
      </c>
      <c r="C4" t="s">
        <v>16</v>
      </c>
      <c r="D4" t="s">
        <v>13</v>
      </c>
      <c r="E4" t="s">
        <v>43</v>
      </c>
      <c r="F4" t="s">
        <v>14</v>
      </c>
      <c r="G4" s="1">
        <v>45158</v>
      </c>
      <c r="H4" t="s">
        <v>59</v>
      </c>
      <c r="I4">
        <v>532</v>
      </c>
      <c r="J4">
        <v>72</v>
      </c>
      <c r="K4">
        <v>32</v>
      </c>
      <c r="L4">
        <v>1446</v>
      </c>
      <c r="M4" s="2">
        <v>9</v>
      </c>
    </row>
    <row r="5" spans="1:14" x14ac:dyDescent="0.25">
      <c r="A5" s="9">
        <v>4</v>
      </c>
      <c r="B5" t="s">
        <v>101</v>
      </c>
      <c r="C5" t="s">
        <v>20</v>
      </c>
      <c r="D5" t="s">
        <v>13</v>
      </c>
      <c r="E5" t="s">
        <v>32</v>
      </c>
      <c r="F5" t="s">
        <v>14</v>
      </c>
      <c r="G5" s="1">
        <v>45158</v>
      </c>
      <c r="H5" t="s">
        <v>59</v>
      </c>
      <c r="I5">
        <v>428</v>
      </c>
      <c r="J5">
        <v>70</v>
      </c>
      <c r="K5">
        <v>14</v>
      </c>
      <c r="L5">
        <v>1440</v>
      </c>
      <c r="M5" s="2">
        <v>8</v>
      </c>
    </row>
    <row r="6" spans="1:14" x14ac:dyDescent="0.25">
      <c r="A6" s="9">
        <v>5</v>
      </c>
      <c r="B6" t="s">
        <v>124</v>
      </c>
      <c r="C6" t="s">
        <v>20</v>
      </c>
      <c r="D6" t="s">
        <v>22</v>
      </c>
      <c r="E6" t="s">
        <v>38</v>
      </c>
      <c r="F6" t="s">
        <v>14</v>
      </c>
      <c r="G6" s="1">
        <v>45158</v>
      </c>
      <c r="H6" t="s">
        <v>59</v>
      </c>
      <c r="I6">
        <v>414</v>
      </c>
      <c r="J6">
        <v>70</v>
      </c>
      <c r="K6">
        <v>14</v>
      </c>
      <c r="L6">
        <v>1439</v>
      </c>
      <c r="M6" s="2">
        <v>7</v>
      </c>
    </row>
    <row r="7" spans="1:14" x14ac:dyDescent="0.25">
      <c r="A7" s="9">
        <v>6</v>
      </c>
      <c r="B7" t="s">
        <v>88</v>
      </c>
      <c r="C7" t="s">
        <v>20</v>
      </c>
      <c r="D7" t="s">
        <v>46</v>
      </c>
      <c r="E7" t="s">
        <v>32</v>
      </c>
      <c r="F7" t="s">
        <v>14</v>
      </c>
      <c r="G7" s="1">
        <v>45158</v>
      </c>
      <c r="H7" t="s">
        <v>59</v>
      </c>
      <c r="I7">
        <v>561</v>
      </c>
      <c r="J7">
        <v>72</v>
      </c>
      <c r="K7">
        <v>39</v>
      </c>
      <c r="L7">
        <v>1437</v>
      </c>
      <c r="M7" s="2">
        <v>6</v>
      </c>
    </row>
    <row r="8" spans="1:14" x14ac:dyDescent="0.25">
      <c r="A8" s="9">
        <v>7</v>
      </c>
      <c r="B8" t="s">
        <v>107</v>
      </c>
      <c r="C8" t="s">
        <v>20</v>
      </c>
      <c r="D8" t="s">
        <v>23</v>
      </c>
      <c r="E8" t="s">
        <v>43</v>
      </c>
      <c r="F8" t="s">
        <v>14</v>
      </c>
      <c r="G8" s="1">
        <v>45158</v>
      </c>
      <c r="H8" t="s">
        <v>59</v>
      </c>
      <c r="I8">
        <v>170</v>
      </c>
      <c r="J8">
        <v>42</v>
      </c>
      <c r="K8">
        <v>3</v>
      </c>
      <c r="L8">
        <v>1434</v>
      </c>
      <c r="M8" s="2">
        <v>5</v>
      </c>
    </row>
    <row r="9" spans="1:14" x14ac:dyDescent="0.25">
      <c r="A9" s="9">
        <v>8</v>
      </c>
      <c r="B9" t="s">
        <v>61</v>
      </c>
      <c r="C9" t="s">
        <v>31</v>
      </c>
      <c r="D9" t="s">
        <v>23</v>
      </c>
      <c r="E9" t="s">
        <v>82</v>
      </c>
      <c r="F9" t="s">
        <v>14</v>
      </c>
      <c r="G9" s="1">
        <v>45158</v>
      </c>
      <c r="H9" t="s">
        <v>59</v>
      </c>
      <c r="I9">
        <v>359</v>
      </c>
      <c r="J9">
        <v>93</v>
      </c>
      <c r="K9">
        <v>4</v>
      </c>
      <c r="L9">
        <v>1425</v>
      </c>
      <c r="M9" s="2">
        <v>4</v>
      </c>
    </row>
    <row r="10" spans="1:14" x14ac:dyDescent="0.25">
      <c r="A10" s="10" t="s">
        <v>93</v>
      </c>
      <c r="B10" t="s">
        <v>88</v>
      </c>
      <c r="C10" t="s">
        <v>20</v>
      </c>
      <c r="D10" t="s">
        <v>46</v>
      </c>
      <c r="E10" t="s">
        <v>43</v>
      </c>
      <c r="F10" t="s">
        <v>14</v>
      </c>
      <c r="G10" s="1">
        <v>45158</v>
      </c>
      <c r="H10" t="s">
        <v>59</v>
      </c>
      <c r="I10">
        <v>484</v>
      </c>
      <c r="J10">
        <v>72</v>
      </c>
      <c r="K10">
        <v>16</v>
      </c>
      <c r="L10">
        <v>1419</v>
      </c>
      <c r="M10" s="2">
        <v>0</v>
      </c>
    </row>
    <row r="11" spans="1:14" x14ac:dyDescent="0.25">
      <c r="A11" s="9">
        <v>9</v>
      </c>
      <c r="B11" t="s">
        <v>27</v>
      </c>
      <c r="C11" t="s">
        <v>20</v>
      </c>
      <c r="D11" t="s">
        <v>22</v>
      </c>
      <c r="E11" t="s">
        <v>21</v>
      </c>
      <c r="F11" t="s">
        <v>14</v>
      </c>
      <c r="G11" s="1">
        <v>45158</v>
      </c>
      <c r="H11" t="s">
        <v>59</v>
      </c>
      <c r="I11">
        <v>540</v>
      </c>
      <c r="J11">
        <v>72</v>
      </c>
      <c r="K11">
        <v>28</v>
      </c>
      <c r="L11">
        <v>1418</v>
      </c>
      <c r="M11" s="2">
        <v>3</v>
      </c>
    </row>
    <row r="12" spans="1:14" x14ac:dyDescent="0.25">
      <c r="A12" s="9">
        <v>10</v>
      </c>
      <c r="B12" t="s">
        <v>98</v>
      </c>
      <c r="C12" t="s">
        <v>12</v>
      </c>
      <c r="D12" t="s">
        <v>13</v>
      </c>
      <c r="E12" t="s">
        <v>38</v>
      </c>
      <c r="F12" t="s">
        <v>14</v>
      </c>
      <c r="G12" s="1">
        <v>45158</v>
      </c>
      <c r="H12" t="s">
        <v>59</v>
      </c>
      <c r="I12">
        <v>463</v>
      </c>
      <c r="J12">
        <v>71</v>
      </c>
      <c r="K12">
        <v>21</v>
      </c>
      <c r="L12">
        <v>1416</v>
      </c>
      <c r="M12" s="2">
        <v>2</v>
      </c>
    </row>
    <row r="13" spans="1:14" x14ac:dyDescent="0.25">
      <c r="A13" s="9">
        <v>11</v>
      </c>
      <c r="B13" t="s">
        <v>115</v>
      </c>
      <c r="C13" t="s">
        <v>31</v>
      </c>
      <c r="D13" t="s">
        <v>23</v>
      </c>
      <c r="E13" t="s">
        <v>82</v>
      </c>
      <c r="F13" t="s">
        <v>14</v>
      </c>
      <c r="G13" s="1">
        <v>45158</v>
      </c>
      <c r="H13" t="s">
        <v>59</v>
      </c>
      <c r="I13">
        <v>270</v>
      </c>
      <c r="J13">
        <v>69</v>
      </c>
      <c r="K13">
        <v>4</v>
      </c>
      <c r="L13">
        <v>1317</v>
      </c>
      <c r="M13" s="2">
        <v>1</v>
      </c>
    </row>
  </sheetData>
  <pageMargins left="0.75" right="0.75" top="0.75" bottom="0.5" header="0.5" footer="0.75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/>
  </sheetViews>
  <sheetFormatPr defaultRowHeight="15" x14ac:dyDescent="0.25"/>
  <cols>
    <col min="1" max="1" width="8.7109375" style="8"/>
    <col min="2" max="2" width="24.85546875" bestFit="1" customWidth="1"/>
    <col min="3" max="3" width="11.140625" bestFit="1" customWidth="1"/>
    <col min="4" max="4" width="10.140625" bestFit="1" customWidth="1"/>
    <col min="5" max="5" width="12.28515625" customWidth="1"/>
    <col min="6" max="6" width="7.85546875" customWidth="1"/>
    <col min="7" max="7" width="10.85546875" customWidth="1"/>
    <col min="8" max="8" width="22.5703125" customWidth="1"/>
    <col min="9" max="12" width="8.7109375" customWidth="1"/>
    <col min="14" max="14" width="12.140625" bestFit="1" customWidth="1"/>
  </cols>
  <sheetData>
    <row r="1" spans="1:14" x14ac:dyDescent="0.25">
      <c r="A1" s="8" t="s">
        <v>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94</v>
      </c>
      <c r="N1" t="s">
        <v>97</v>
      </c>
    </row>
    <row r="2" spans="1:14" x14ac:dyDescent="0.25">
      <c r="A2" s="9">
        <v>1</v>
      </c>
      <c r="B2" t="s">
        <v>52</v>
      </c>
      <c r="C2" t="s">
        <v>37</v>
      </c>
      <c r="D2" t="s">
        <v>13</v>
      </c>
      <c r="E2" t="s">
        <v>32</v>
      </c>
      <c r="F2" t="s">
        <v>14</v>
      </c>
      <c r="G2" s="1">
        <v>45038</v>
      </c>
      <c r="H2" t="s">
        <v>30</v>
      </c>
      <c r="I2">
        <v>568</v>
      </c>
      <c r="J2">
        <v>72</v>
      </c>
      <c r="K2">
        <v>36</v>
      </c>
      <c r="L2">
        <v>1360</v>
      </c>
      <c r="M2" s="14">
        <v>38</v>
      </c>
    </row>
    <row r="3" spans="1:14" x14ac:dyDescent="0.25">
      <c r="A3" s="9">
        <v>2</v>
      </c>
      <c r="B3" t="s">
        <v>45</v>
      </c>
      <c r="C3" t="s">
        <v>20</v>
      </c>
      <c r="D3" t="s">
        <v>46</v>
      </c>
      <c r="E3" t="s">
        <v>43</v>
      </c>
      <c r="F3" t="s">
        <v>14</v>
      </c>
      <c r="G3" s="1">
        <v>45038</v>
      </c>
      <c r="H3" t="s">
        <v>30</v>
      </c>
      <c r="I3">
        <v>562</v>
      </c>
      <c r="J3">
        <v>72</v>
      </c>
      <c r="K3">
        <v>37</v>
      </c>
      <c r="L3">
        <v>1355</v>
      </c>
      <c r="M3" s="14">
        <v>37</v>
      </c>
    </row>
    <row r="4" spans="1:14" x14ac:dyDescent="0.25">
      <c r="A4" s="9">
        <v>3</v>
      </c>
      <c r="B4" t="s">
        <v>15</v>
      </c>
      <c r="C4" t="s">
        <v>16</v>
      </c>
      <c r="D4" t="s">
        <v>13</v>
      </c>
      <c r="E4" t="s">
        <v>43</v>
      </c>
      <c r="F4" t="s">
        <v>14</v>
      </c>
      <c r="G4" s="1">
        <v>45038</v>
      </c>
      <c r="H4" t="s">
        <v>30</v>
      </c>
      <c r="I4">
        <v>398</v>
      </c>
      <c r="J4">
        <v>68</v>
      </c>
      <c r="K4">
        <v>9</v>
      </c>
      <c r="L4">
        <v>1349</v>
      </c>
      <c r="M4" s="14">
        <v>36</v>
      </c>
    </row>
    <row r="5" spans="1:14" x14ac:dyDescent="0.25">
      <c r="A5" s="9">
        <v>4</v>
      </c>
      <c r="B5" t="s">
        <v>56</v>
      </c>
      <c r="C5" t="s">
        <v>20</v>
      </c>
      <c r="D5" t="s">
        <v>13</v>
      </c>
      <c r="E5" t="s">
        <v>38</v>
      </c>
      <c r="F5" t="s">
        <v>14</v>
      </c>
      <c r="G5" s="1">
        <v>45038</v>
      </c>
      <c r="H5" t="s">
        <v>30</v>
      </c>
      <c r="I5">
        <v>553</v>
      </c>
      <c r="J5">
        <v>71</v>
      </c>
      <c r="K5">
        <v>36</v>
      </c>
      <c r="L5">
        <v>1345</v>
      </c>
      <c r="M5" s="14">
        <v>35</v>
      </c>
    </row>
    <row r="6" spans="1:14" x14ac:dyDescent="0.25">
      <c r="A6" s="9">
        <v>5</v>
      </c>
      <c r="B6" t="s">
        <v>11</v>
      </c>
      <c r="C6" t="s">
        <v>20</v>
      </c>
      <c r="D6" t="s">
        <v>13</v>
      </c>
      <c r="E6" t="s">
        <v>38</v>
      </c>
      <c r="F6" t="s">
        <v>14</v>
      </c>
      <c r="G6" s="1">
        <v>45038</v>
      </c>
      <c r="H6" t="s">
        <v>30</v>
      </c>
      <c r="I6">
        <v>544</v>
      </c>
      <c r="J6">
        <v>72</v>
      </c>
      <c r="K6">
        <v>41</v>
      </c>
      <c r="L6">
        <v>1336</v>
      </c>
      <c r="M6" s="14">
        <v>34</v>
      </c>
    </row>
    <row r="7" spans="1:14" x14ac:dyDescent="0.25">
      <c r="A7" s="9">
        <v>6</v>
      </c>
      <c r="B7" t="s">
        <v>63</v>
      </c>
      <c r="C7" t="s">
        <v>20</v>
      </c>
      <c r="D7" t="s">
        <v>22</v>
      </c>
      <c r="E7" t="s">
        <v>21</v>
      </c>
      <c r="F7" t="s">
        <v>14</v>
      </c>
      <c r="G7" s="1">
        <v>45038</v>
      </c>
      <c r="H7" t="s">
        <v>30</v>
      </c>
      <c r="I7">
        <v>528</v>
      </c>
      <c r="J7">
        <v>72</v>
      </c>
      <c r="K7">
        <v>25</v>
      </c>
      <c r="L7">
        <v>1320</v>
      </c>
      <c r="M7" s="14">
        <v>33</v>
      </c>
    </row>
    <row r="8" spans="1:14" x14ac:dyDescent="0.25">
      <c r="A8" s="9">
        <v>7</v>
      </c>
      <c r="B8" t="s">
        <v>18</v>
      </c>
      <c r="C8" t="s">
        <v>16</v>
      </c>
      <c r="D8" t="s">
        <v>13</v>
      </c>
      <c r="E8" t="s">
        <v>29</v>
      </c>
      <c r="F8" t="s">
        <v>14</v>
      </c>
      <c r="G8" s="1">
        <v>45038</v>
      </c>
      <c r="H8" t="s">
        <v>30</v>
      </c>
      <c r="I8">
        <v>522</v>
      </c>
      <c r="J8">
        <v>72</v>
      </c>
      <c r="K8">
        <v>27</v>
      </c>
      <c r="L8">
        <v>1314</v>
      </c>
      <c r="M8" s="14">
        <v>32</v>
      </c>
    </row>
    <row r="9" spans="1:14" x14ac:dyDescent="0.25">
      <c r="A9" s="9">
        <v>8</v>
      </c>
      <c r="B9" t="s">
        <v>41</v>
      </c>
      <c r="C9" t="s">
        <v>31</v>
      </c>
      <c r="D9" t="s">
        <v>13</v>
      </c>
      <c r="E9" t="s">
        <v>38</v>
      </c>
      <c r="F9" t="s">
        <v>14</v>
      </c>
      <c r="G9" s="1">
        <v>45038</v>
      </c>
      <c r="H9" t="s">
        <v>30</v>
      </c>
      <c r="I9">
        <v>514</v>
      </c>
      <c r="J9">
        <v>72</v>
      </c>
      <c r="K9">
        <v>24</v>
      </c>
      <c r="L9">
        <v>1306</v>
      </c>
      <c r="M9" s="14">
        <v>31</v>
      </c>
    </row>
    <row r="10" spans="1:14" x14ac:dyDescent="0.25">
      <c r="A10" s="9">
        <v>9</v>
      </c>
      <c r="B10" t="s">
        <v>64</v>
      </c>
      <c r="C10" t="s">
        <v>16</v>
      </c>
      <c r="D10" t="s">
        <v>13</v>
      </c>
      <c r="E10" t="s">
        <v>21</v>
      </c>
      <c r="F10" t="s">
        <v>14</v>
      </c>
      <c r="G10" s="1">
        <v>45038</v>
      </c>
      <c r="H10" t="s">
        <v>30</v>
      </c>
      <c r="I10">
        <v>472</v>
      </c>
      <c r="J10">
        <v>72</v>
      </c>
      <c r="K10">
        <v>19</v>
      </c>
      <c r="L10">
        <v>1264</v>
      </c>
      <c r="M10" s="14">
        <v>30</v>
      </c>
    </row>
    <row r="11" spans="1:14" x14ac:dyDescent="0.25">
      <c r="A11" s="9">
        <v>10</v>
      </c>
      <c r="B11" t="s">
        <v>54</v>
      </c>
      <c r="C11" t="s">
        <v>16</v>
      </c>
      <c r="D11" t="s">
        <v>13</v>
      </c>
      <c r="E11" t="s">
        <v>32</v>
      </c>
      <c r="F11" t="s">
        <v>14</v>
      </c>
      <c r="G11" s="1">
        <v>45038</v>
      </c>
      <c r="H11" t="s">
        <v>30</v>
      </c>
      <c r="I11">
        <v>451</v>
      </c>
      <c r="J11">
        <v>71</v>
      </c>
      <c r="K11">
        <v>13</v>
      </c>
      <c r="L11">
        <v>1243</v>
      </c>
      <c r="M11" s="14">
        <v>29</v>
      </c>
    </row>
    <row r="12" spans="1:14" x14ac:dyDescent="0.25">
      <c r="A12" s="9">
        <v>11</v>
      </c>
      <c r="B12" t="s">
        <v>51</v>
      </c>
      <c r="C12" t="s">
        <v>12</v>
      </c>
      <c r="D12" t="s">
        <v>13</v>
      </c>
      <c r="E12" t="s">
        <v>32</v>
      </c>
      <c r="F12" t="s">
        <v>14</v>
      </c>
      <c r="G12" s="1">
        <v>45038</v>
      </c>
      <c r="H12" t="s">
        <v>30</v>
      </c>
      <c r="I12">
        <v>448</v>
      </c>
      <c r="J12">
        <v>72</v>
      </c>
      <c r="K12">
        <v>13</v>
      </c>
      <c r="L12">
        <v>1240</v>
      </c>
      <c r="M12" s="14">
        <v>28</v>
      </c>
    </row>
    <row r="13" spans="1:14" x14ac:dyDescent="0.25">
      <c r="A13" s="9">
        <v>12</v>
      </c>
      <c r="B13" t="s">
        <v>19</v>
      </c>
      <c r="C13" t="s">
        <v>16</v>
      </c>
      <c r="D13" t="s">
        <v>13</v>
      </c>
      <c r="E13" t="s">
        <v>21</v>
      </c>
      <c r="F13" t="s">
        <v>14</v>
      </c>
      <c r="G13" s="1">
        <v>45038</v>
      </c>
      <c r="H13" t="s">
        <v>30</v>
      </c>
      <c r="I13">
        <v>421</v>
      </c>
      <c r="J13">
        <v>69</v>
      </c>
      <c r="K13">
        <v>14</v>
      </c>
      <c r="L13">
        <v>1213</v>
      </c>
      <c r="M13" s="14">
        <v>27</v>
      </c>
    </row>
    <row r="14" spans="1:14" x14ac:dyDescent="0.25">
      <c r="A14" s="9">
        <v>13</v>
      </c>
      <c r="B14" t="s">
        <v>36</v>
      </c>
      <c r="C14" t="s">
        <v>37</v>
      </c>
      <c r="D14" t="s">
        <v>13</v>
      </c>
      <c r="E14" t="s">
        <v>38</v>
      </c>
      <c r="F14" t="s">
        <v>14</v>
      </c>
      <c r="G14" s="1">
        <v>45038</v>
      </c>
      <c r="H14" t="s">
        <v>30</v>
      </c>
      <c r="I14">
        <v>410</v>
      </c>
      <c r="J14">
        <v>68</v>
      </c>
      <c r="K14">
        <v>16</v>
      </c>
      <c r="L14">
        <v>1202</v>
      </c>
      <c r="M14" s="14">
        <v>26</v>
      </c>
    </row>
    <row r="15" spans="1:14" x14ac:dyDescent="0.25">
      <c r="A15" s="9">
        <v>14</v>
      </c>
      <c r="B15" t="s">
        <v>27</v>
      </c>
      <c r="C15" t="s">
        <v>20</v>
      </c>
      <c r="D15" t="s">
        <v>22</v>
      </c>
      <c r="E15" t="s">
        <v>29</v>
      </c>
      <c r="F15" t="s">
        <v>14</v>
      </c>
      <c r="G15" s="1">
        <v>45038</v>
      </c>
      <c r="H15" t="s">
        <v>30</v>
      </c>
      <c r="I15">
        <v>396</v>
      </c>
      <c r="J15">
        <v>68</v>
      </c>
      <c r="K15">
        <v>17</v>
      </c>
      <c r="L15">
        <v>1188</v>
      </c>
      <c r="M15" s="14">
        <v>25</v>
      </c>
    </row>
    <row r="16" spans="1:14" x14ac:dyDescent="0.25">
      <c r="A16" s="9">
        <v>15</v>
      </c>
      <c r="B16" t="s">
        <v>39</v>
      </c>
      <c r="C16" t="s">
        <v>40</v>
      </c>
      <c r="D16" t="s">
        <v>13</v>
      </c>
      <c r="E16" t="s">
        <v>38</v>
      </c>
      <c r="F16" t="s">
        <v>14</v>
      </c>
      <c r="G16" s="1">
        <v>45038</v>
      </c>
      <c r="H16" t="s">
        <v>30</v>
      </c>
      <c r="I16">
        <v>393</v>
      </c>
      <c r="J16">
        <v>69</v>
      </c>
      <c r="K16">
        <v>14</v>
      </c>
      <c r="L16">
        <v>1185</v>
      </c>
      <c r="M16" s="14">
        <v>24</v>
      </c>
    </row>
    <row r="17" spans="1:13" x14ac:dyDescent="0.25">
      <c r="A17" s="9">
        <v>16</v>
      </c>
      <c r="B17" t="s">
        <v>55</v>
      </c>
      <c r="C17" t="s">
        <v>31</v>
      </c>
      <c r="D17" t="s">
        <v>13</v>
      </c>
      <c r="E17" t="s">
        <v>38</v>
      </c>
      <c r="F17" t="s">
        <v>14</v>
      </c>
      <c r="G17" s="1">
        <v>45038</v>
      </c>
      <c r="H17" t="s">
        <v>30</v>
      </c>
      <c r="I17">
        <v>387</v>
      </c>
      <c r="J17">
        <v>71</v>
      </c>
      <c r="K17">
        <v>12</v>
      </c>
      <c r="L17">
        <v>1179</v>
      </c>
      <c r="M17" s="14">
        <v>23</v>
      </c>
    </row>
    <row r="18" spans="1:13" x14ac:dyDescent="0.25">
      <c r="A18" s="9">
        <v>17</v>
      </c>
      <c r="B18" t="s">
        <v>53</v>
      </c>
      <c r="C18" t="s">
        <v>20</v>
      </c>
      <c r="D18" t="s">
        <v>13</v>
      </c>
      <c r="E18" t="s">
        <v>32</v>
      </c>
      <c r="F18" t="s">
        <v>14</v>
      </c>
      <c r="G18" s="1">
        <v>45038</v>
      </c>
      <c r="H18" t="s">
        <v>30</v>
      </c>
      <c r="I18">
        <v>349</v>
      </c>
      <c r="J18">
        <v>65</v>
      </c>
      <c r="K18">
        <v>11</v>
      </c>
      <c r="L18">
        <v>1141</v>
      </c>
      <c r="M18" s="14">
        <v>22</v>
      </c>
    </row>
    <row r="19" spans="1:13" x14ac:dyDescent="0.25">
      <c r="A19" s="9">
        <v>18</v>
      </c>
      <c r="B19" t="s">
        <v>33</v>
      </c>
      <c r="C19" t="s">
        <v>20</v>
      </c>
      <c r="D19" t="s">
        <v>22</v>
      </c>
      <c r="E19" t="s">
        <v>32</v>
      </c>
      <c r="F19" t="s">
        <v>14</v>
      </c>
      <c r="G19" s="1">
        <v>45038</v>
      </c>
      <c r="H19" t="s">
        <v>30</v>
      </c>
      <c r="I19">
        <v>348</v>
      </c>
      <c r="J19">
        <v>66</v>
      </c>
      <c r="K19">
        <v>4</v>
      </c>
      <c r="L19">
        <v>1140</v>
      </c>
      <c r="M19" s="14">
        <v>21</v>
      </c>
    </row>
    <row r="20" spans="1:13" x14ac:dyDescent="0.25">
      <c r="A20" s="9">
        <v>19</v>
      </c>
      <c r="B20" t="s">
        <v>25</v>
      </c>
      <c r="C20" t="s">
        <v>20</v>
      </c>
      <c r="D20" t="s">
        <v>13</v>
      </c>
      <c r="E20" t="s">
        <v>29</v>
      </c>
      <c r="F20" t="s">
        <v>14</v>
      </c>
      <c r="G20" s="1">
        <v>45038</v>
      </c>
      <c r="H20" t="s">
        <v>30</v>
      </c>
      <c r="I20">
        <v>348</v>
      </c>
      <c r="J20">
        <v>70</v>
      </c>
      <c r="K20">
        <v>8</v>
      </c>
      <c r="L20">
        <v>1140</v>
      </c>
      <c r="M20" s="14">
        <v>20</v>
      </c>
    </row>
    <row r="21" spans="1:13" x14ac:dyDescent="0.25">
      <c r="A21" s="9">
        <v>20</v>
      </c>
      <c r="B21" t="s">
        <v>48</v>
      </c>
      <c r="C21" t="s">
        <v>31</v>
      </c>
      <c r="D21" t="s">
        <v>13</v>
      </c>
      <c r="E21" t="s">
        <v>29</v>
      </c>
      <c r="F21" t="s">
        <v>14</v>
      </c>
      <c r="G21" s="1">
        <v>45038</v>
      </c>
      <c r="H21" t="s">
        <v>30</v>
      </c>
      <c r="I21">
        <v>323</v>
      </c>
      <c r="J21">
        <v>61</v>
      </c>
      <c r="K21">
        <v>5</v>
      </c>
      <c r="L21">
        <v>1115</v>
      </c>
      <c r="M21" s="14">
        <v>19</v>
      </c>
    </row>
    <row r="22" spans="1:13" x14ac:dyDescent="0.25">
      <c r="A22" s="9">
        <v>21</v>
      </c>
      <c r="B22" t="s">
        <v>44</v>
      </c>
      <c r="C22" t="s">
        <v>20</v>
      </c>
      <c r="D22" t="s">
        <v>13</v>
      </c>
      <c r="E22" t="s">
        <v>43</v>
      </c>
      <c r="F22" t="s">
        <v>14</v>
      </c>
      <c r="G22" s="1">
        <v>45038</v>
      </c>
      <c r="H22" t="s">
        <v>30</v>
      </c>
      <c r="I22">
        <v>316</v>
      </c>
      <c r="J22">
        <v>60</v>
      </c>
      <c r="K22">
        <v>9</v>
      </c>
      <c r="L22">
        <v>1109</v>
      </c>
      <c r="M22" s="14">
        <v>18</v>
      </c>
    </row>
    <row r="23" spans="1:13" x14ac:dyDescent="0.25">
      <c r="A23" s="9">
        <v>22</v>
      </c>
      <c r="B23" t="s">
        <v>42</v>
      </c>
      <c r="C23" t="s">
        <v>12</v>
      </c>
      <c r="D23" t="s">
        <v>13</v>
      </c>
      <c r="E23" t="s">
        <v>43</v>
      </c>
      <c r="F23" t="s">
        <v>14</v>
      </c>
      <c r="G23" s="1">
        <v>45038</v>
      </c>
      <c r="H23" t="s">
        <v>30</v>
      </c>
      <c r="I23">
        <v>312</v>
      </c>
      <c r="J23">
        <v>60</v>
      </c>
      <c r="K23">
        <v>4</v>
      </c>
      <c r="L23">
        <v>1105</v>
      </c>
      <c r="M23" s="14">
        <v>17</v>
      </c>
    </row>
    <row r="24" spans="1:13" x14ac:dyDescent="0.25">
      <c r="A24" s="9">
        <v>23</v>
      </c>
      <c r="B24" t="s">
        <v>50</v>
      </c>
      <c r="C24" t="s">
        <v>16</v>
      </c>
      <c r="D24" t="s">
        <v>23</v>
      </c>
      <c r="E24" t="s">
        <v>29</v>
      </c>
      <c r="F24" t="s">
        <v>14</v>
      </c>
      <c r="G24" s="1">
        <v>45038</v>
      </c>
      <c r="H24" t="s">
        <v>30</v>
      </c>
      <c r="I24">
        <v>306</v>
      </c>
      <c r="J24">
        <v>60</v>
      </c>
      <c r="K24">
        <v>8</v>
      </c>
      <c r="L24">
        <v>1098</v>
      </c>
      <c r="M24" s="14">
        <v>16</v>
      </c>
    </row>
    <row r="25" spans="1:13" x14ac:dyDescent="0.25">
      <c r="A25" s="9">
        <v>24</v>
      </c>
      <c r="B25" t="s">
        <v>47</v>
      </c>
      <c r="C25" t="s">
        <v>20</v>
      </c>
      <c r="D25" t="s">
        <v>22</v>
      </c>
      <c r="E25" t="s">
        <v>38</v>
      </c>
      <c r="F25" t="s">
        <v>14</v>
      </c>
      <c r="G25" s="1">
        <v>45038</v>
      </c>
      <c r="H25" t="s">
        <v>30</v>
      </c>
      <c r="I25">
        <v>302</v>
      </c>
      <c r="J25">
        <v>64</v>
      </c>
      <c r="K25">
        <v>7</v>
      </c>
      <c r="L25">
        <v>1094</v>
      </c>
      <c r="M25" s="14">
        <v>15</v>
      </c>
    </row>
    <row r="26" spans="1:13" x14ac:dyDescent="0.25">
      <c r="A26" s="9">
        <v>25</v>
      </c>
      <c r="B26" t="s">
        <v>34</v>
      </c>
      <c r="C26" t="s">
        <v>20</v>
      </c>
      <c r="D26" t="s">
        <v>23</v>
      </c>
      <c r="E26" t="s">
        <v>32</v>
      </c>
      <c r="F26" t="s">
        <v>14</v>
      </c>
      <c r="G26" s="1">
        <v>45038</v>
      </c>
      <c r="H26" t="s">
        <v>30</v>
      </c>
      <c r="I26">
        <v>243</v>
      </c>
      <c r="J26">
        <v>51</v>
      </c>
      <c r="K26">
        <v>3</v>
      </c>
      <c r="L26">
        <v>1035</v>
      </c>
      <c r="M26" s="14">
        <v>14</v>
      </c>
    </row>
    <row r="27" spans="1:13" x14ac:dyDescent="0.25">
      <c r="A27" s="9">
        <v>26</v>
      </c>
      <c r="B27" t="s">
        <v>35</v>
      </c>
      <c r="C27" t="s">
        <v>20</v>
      </c>
      <c r="D27" t="s">
        <v>23</v>
      </c>
      <c r="E27" t="s">
        <v>32</v>
      </c>
      <c r="F27" t="s">
        <v>14</v>
      </c>
      <c r="G27" s="1">
        <v>45038</v>
      </c>
      <c r="H27" t="s">
        <v>30</v>
      </c>
      <c r="I27">
        <v>232</v>
      </c>
      <c r="J27">
        <v>54</v>
      </c>
      <c r="K27">
        <v>4</v>
      </c>
      <c r="L27">
        <v>1024</v>
      </c>
      <c r="M27" s="14">
        <v>13</v>
      </c>
    </row>
    <row r="28" spans="1:13" x14ac:dyDescent="0.25">
      <c r="A28" s="9">
        <v>27</v>
      </c>
      <c r="B28" t="s">
        <v>49</v>
      </c>
      <c r="C28" t="s">
        <v>20</v>
      </c>
      <c r="D28" t="s">
        <v>23</v>
      </c>
      <c r="E28" t="s">
        <v>29</v>
      </c>
      <c r="F28" t="s">
        <v>14</v>
      </c>
      <c r="G28" s="1">
        <v>45038</v>
      </c>
      <c r="H28" t="s">
        <v>30</v>
      </c>
      <c r="I28">
        <v>188</v>
      </c>
      <c r="J28">
        <v>46</v>
      </c>
      <c r="K28">
        <v>4</v>
      </c>
      <c r="L28">
        <v>980</v>
      </c>
      <c r="M28" s="14">
        <v>12</v>
      </c>
    </row>
    <row r="29" spans="1:13" x14ac:dyDescent="0.25">
      <c r="A29" s="9">
        <v>28</v>
      </c>
      <c r="B29" t="s">
        <v>24</v>
      </c>
      <c r="C29" t="s">
        <v>16</v>
      </c>
      <c r="D29" t="s">
        <v>23</v>
      </c>
      <c r="E29" t="s">
        <v>32</v>
      </c>
      <c r="F29" t="s">
        <v>14</v>
      </c>
      <c r="G29" s="1">
        <v>45038</v>
      </c>
      <c r="H29" t="s">
        <v>30</v>
      </c>
      <c r="I29">
        <v>164</v>
      </c>
      <c r="J29">
        <v>34</v>
      </c>
      <c r="K29">
        <v>3</v>
      </c>
      <c r="L29">
        <v>956</v>
      </c>
      <c r="M29" s="14">
        <v>11</v>
      </c>
    </row>
    <row r="30" spans="1:13" x14ac:dyDescent="0.25">
      <c r="A30" s="9">
        <v>29</v>
      </c>
      <c r="B30" t="s">
        <v>28</v>
      </c>
      <c r="C30" t="s">
        <v>31</v>
      </c>
      <c r="D30" t="s">
        <v>22</v>
      </c>
      <c r="E30" t="s">
        <v>43</v>
      </c>
      <c r="F30" t="s">
        <v>14</v>
      </c>
      <c r="G30" s="1">
        <v>45038</v>
      </c>
      <c r="H30" t="s">
        <v>30</v>
      </c>
      <c r="I30">
        <v>162</v>
      </c>
      <c r="J30">
        <v>38</v>
      </c>
      <c r="K30">
        <v>5</v>
      </c>
      <c r="L30">
        <v>955</v>
      </c>
      <c r="M30" s="14">
        <v>10</v>
      </c>
    </row>
    <row r="31" spans="1:13" x14ac:dyDescent="0.25">
      <c r="A31" s="9">
        <v>30</v>
      </c>
      <c r="B31" t="s">
        <v>26</v>
      </c>
      <c r="C31" t="s">
        <v>20</v>
      </c>
      <c r="D31" t="s">
        <v>23</v>
      </c>
      <c r="E31" t="s">
        <v>32</v>
      </c>
      <c r="F31" t="s">
        <v>14</v>
      </c>
      <c r="G31" s="1">
        <v>45038</v>
      </c>
      <c r="H31" t="s">
        <v>30</v>
      </c>
      <c r="I31">
        <v>125</v>
      </c>
      <c r="J31">
        <v>31</v>
      </c>
      <c r="K31">
        <v>1</v>
      </c>
      <c r="L31">
        <v>917</v>
      </c>
      <c r="M31" s="14">
        <v>9</v>
      </c>
    </row>
    <row r="32" spans="1:13" x14ac:dyDescent="0.25">
      <c r="A32" s="9">
        <v>31</v>
      </c>
      <c r="B32" t="s">
        <v>65</v>
      </c>
      <c r="C32" t="s">
        <v>20</v>
      </c>
      <c r="D32" t="s">
        <v>13</v>
      </c>
      <c r="E32" t="s">
        <v>66</v>
      </c>
      <c r="F32" t="s">
        <v>14</v>
      </c>
      <c r="G32" s="1">
        <v>45038</v>
      </c>
      <c r="H32" t="s">
        <v>30</v>
      </c>
      <c r="I32">
        <v>290</v>
      </c>
      <c r="J32">
        <v>36</v>
      </c>
      <c r="K32">
        <v>21</v>
      </c>
      <c r="L32">
        <f>290+286</f>
        <v>576</v>
      </c>
      <c r="M32" s="14">
        <v>8</v>
      </c>
    </row>
    <row r="33" spans="1:14" x14ac:dyDescent="0.25">
      <c r="A33" s="9">
        <v>32</v>
      </c>
      <c r="B33" t="s">
        <v>67</v>
      </c>
      <c r="C33" t="s">
        <v>12</v>
      </c>
      <c r="D33" t="s">
        <v>13</v>
      </c>
      <c r="E33" t="s">
        <v>66</v>
      </c>
      <c r="F33" t="s">
        <v>14</v>
      </c>
      <c r="G33" s="1">
        <v>45038</v>
      </c>
      <c r="H33" t="s">
        <v>30</v>
      </c>
      <c r="I33">
        <v>276</v>
      </c>
      <c r="J33">
        <v>36</v>
      </c>
      <c r="K33">
        <v>15</v>
      </c>
      <c r="L33">
        <f>276+248</f>
        <v>524</v>
      </c>
      <c r="M33" s="14">
        <v>7</v>
      </c>
    </row>
    <row r="34" spans="1:14" x14ac:dyDescent="0.25">
      <c r="A34" s="9">
        <v>33</v>
      </c>
      <c r="B34" t="s">
        <v>68</v>
      </c>
      <c r="C34" t="s">
        <v>31</v>
      </c>
      <c r="D34" t="s">
        <v>13</v>
      </c>
      <c r="E34" t="s">
        <v>66</v>
      </c>
      <c r="F34" t="s">
        <v>14</v>
      </c>
      <c r="G34" s="1">
        <v>45038</v>
      </c>
      <c r="H34" t="s">
        <v>30</v>
      </c>
      <c r="I34">
        <v>256</v>
      </c>
      <c r="J34">
        <v>36</v>
      </c>
      <c r="K34">
        <v>10</v>
      </c>
      <c r="L34">
        <f>256+245</f>
        <v>501</v>
      </c>
      <c r="M34" s="14">
        <v>6</v>
      </c>
    </row>
    <row r="35" spans="1:14" x14ac:dyDescent="0.25">
      <c r="A35" s="9">
        <v>34</v>
      </c>
      <c r="B35" t="s">
        <v>70</v>
      </c>
      <c r="C35" t="s">
        <v>16</v>
      </c>
      <c r="D35" t="s">
        <v>13</v>
      </c>
      <c r="E35" t="s">
        <v>66</v>
      </c>
      <c r="F35" t="s">
        <v>14</v>
      </c>
      <c r="G35" s="1">
        <v>45038</v>
      </c>
      <c r="H35" t="s">
        <v>30</v>
      </c>
      <c r="I35">
        <v>235</v>
      </c>
      <c r="J35">
        <v>36</v>
      </c>
      <c r="K35">
        <v>12</v>
      </c>
      <c r="L35">
        <f>235+249</f>
        <v>484</v>
      </c>
      <c r="M35" s="14">
        <v>5</v>
      </c>
    </row>
    <row r="36" spans="1:14" x14ac:dyDescent="0.25">
      <c r="A36" s="9">
        <v>35</v>
      </c>
      <c r="B36" t="s">
        <v>69</v>
      </c>
      <c r="C36" t="s">
        <v>31</v>
      </c>
      <c r="D36" t="s">
        <v>13</v>
      </c>
      <c r="E36" t="s">
        <v>66</v>
      </c>
      <c r="F36" t="s">
        <v>14</v>
      </c>
      <c r="G36" s="1">
        <v>45038</v>
      </c>
      <c r="H36" t="s">
        <v>30</v>
      </c>
      <c r="I36">
        <v>276</v>
      </c>
      <c r="J36">
        <v>36</v>
      </c>
      <c r="K36">
        <v>19</v>
      </c>
      <c r="L36">
        <v>276</v>
      </c>
      <c r="M36" s="14">
        <v>4</v>
      </c>
    </row>
    <row r="37" spans="1:14" x14ac:dyDescent="0.25">
      <c r="A37" s="9">
        <v>36</v>
      </c>
      <c r="B37" t="s">
        <v>71</v>
      </c>
      <c r="C37" t="s">
        <v>16</v>
      </c>
      <c r="D37" t="s">
        <v>22</v>
      </c>
      <c r="E37" t="s">
        <v>66</v>
      </c>
      <c r="F37" t="s">
        <v>14</v>
      </c>
      <c r="G37" s="1">
        <v>45038</v>
      </c>
      <c r="H37" t="s">
        <v>30</v>
      </c>
      <c r="I37">
        <v>212</v>
      </c>
      <c r="J37">
        <v>36</v>
      </c>
      <c r="K37">
        <v>3</v>
      </c>
      <c r="L37">
        <v>212</v>
      </c>
      <c r="M37" s="14">
        <v>3</v>
      </c>
    </row>
    <row r="38" spans="1:14" x14ac:dyDescent="0.25">
      <c r="A38" s="9">
        <v>37</v>
      </c>
      <c r="B38" t="s">
        <v>72</v>
      </c>
      <c r="C38" t="s">
        <v>31</v>
      </c>
      <c r="D38" t="s">
        <v>23</v>
      </c>
      <c r="E38" t="s">
        <v>66</v>
      </c>
      <c r="F38" t="s">
        <v>14</v>
      </c>
      <c r="G38" s="1">
        <v>45038</v>
      </c>
      <c r="H38" t="s">
        <v>30</v>
      </c>
      <c r="I38">
        <v>138</v>
      </c>
      <c r="J38">
        <v>30</v>
      </c>
      <c r="K38">
        <v>2</v>
      </c>
      <c r="L38">
        <v>138</v>
      </c>
      <c r="M38" s="14">
        <v>2</v>
      </c>
    </row>
    <row r="39" spans="1:14" x14ac:dyDescent="0.25">
      <c r="A39" s="9">
        <v>38</v>
      </c>
      <c r="B39" t="s">
        <v>73</v>
      </c>
      <c r="C39" t="s">
        <v>74</v>
      </c>
      <c r="D39" t="s">
        <v>23</v>
      </c>
      <c r="E39" t="s">
        <v>66</v>
      </c>
      <c r="F39" t="s">
        <v>14</v>
      </c>
      <c r="G39" s="1">
        <v>45038</v>
      </c>
      <c r="H39" t="s">
        <v>30</v>
      </c>
      <c r="I39">
        <v>105</v>
      </c>
      <c r="J39">
        <v>25</v>
      </c>
      <c r="K39">
        <v>0</v>
      </c>
      <c r="L39">
        <v>105</v>
      </c>
      <c r="M39" s="14">
        <v>1</v>
      </c>
    </row>
    <row r="40" spans="1:14" x14ac:dyDescent="0.25">
      <c r="B40" t="s">
        <v>70</v>
      </c>
      <c r="C40" t="s">
        <v>16</v>
      </c>
      <c r="D40" t="s">
        <v>13</v>
      </c>
      <c r="E40" t="s">
        <v>66</v>
      </c>
      <c r="F40" t="s">
        <v>14</v>
      </c>
      <c r="G40" s="1">
        <v>45038</v>
      </c>
      <c r="H40" t="s">
        <v>30</v>
      </c>
      <c r="I40">
        <v>249</v>
      </c>
      <c r="J40">
        <v>36</v>
      </c>
      <c r="K40">
        <v>9</v>
      </c>
      <c r="L40">
        <v>0</v>
      </c>
      <c r="M40" s="14">
        <v>0</v>
      </c>
      <c r="N40" t="s">
        <v>75</v>
      </c>
    </row>
    <row r="41" spans="1:14" x14ac:dyDescent="0.25">
      <c r="B41" t="s">
        <v>65</v>
      </c>
      <c r="C41" t="s">
        <v>20</v>
      </c>
      <c r="D41" t="s">
        <v>13</v>
      </c>
      <c r="E41" t="s">
        <v>66</v>
      </c>
      <c r="F41" t="s">
        <v>14</v>
      </c>
      <c r="G41" s="1">
        <v>45038</v>
      </c>
      <c r="H41" t="s">
        <v>30</v>
      </c>
      <c r="I41">
        <v>286</v>
      </c>
      <c r="J41">
        <v>36</v>
      </c>
      <c r="K41">
        <v>18</v>
      </c>
      <c r="L41">
        <v>0</v>
      </c>
      <c r="M41" s="14">
        <v>0</v>
      </c>
      <c r="N41" t="s">
        <v>75</v>
      </c>
    </row>
    <row r="42" spans="1:14" x14ac:dyDescent="0.25">
      <c r="B42" t="s">
        <v>68</v>
      </c>
      <c r="C42" t="s">
        <v>31</v>
      </c>
      <c r="D42" t="s">
        <v>13</v>
      </c>
      <c r="E42" t="s">
        <v>66</v>
      </c>
      <c r="F42" t="s">
        <v>14</v>
      </c>
      <c r="G42" s="1">
        <v>45038</v>
      </c>
      <c r="H42" t="s">
        <v>30</v>
      </c>
      <c r="I42">
        <v>245</v>
      </c>
      <c r="J42">
        <v>35</v>
      </c>
      <c r="K42">
        <v>8</v>
      </c>
      <c r="L42">
        <v>0</v>
      </c>
      <c r="M42" s="14">
        <v>0</v>
      </c>
      <c r="N42" t="s">
        <v>75</v>
      </c>
    </row>
    <row r="43" spans="1:14" x14ac:dyDescent="0.25">
      <c r="B43" t="s">
        <v>67</v>
      </c>
      <c r="C43" t="s">
        <v>12</v>
      </c>
      <c r="D43" t="s">
        <v>13</v>
      </c>
      <c r="E43" t="s">
        <v>66</v>
      </c>
      <c r="F43" t="s">
        <v>14</v>
      </c>
      <c r="G43" s="1">
        <v>45038</v>
      </c>
      <c r="H43" t="s">
        <v>30</v>
      </c>
      <c r="I43">
        <v>248</v>
      </c>
      <c r="J43">
        <v>36</v>
      </c>
      <c r="K43">
        <v>14</v>
      </c>
      <c r="L43">
        <v>0</v>
      </c>
      <c r="M43" s="14">
        <v>0</v>
      </c>
      <c r="N43" t="s">
        <v>75</v>
      </c>
    </row>
  </sheetData>
  <pageMargins left="0.75" right="0.75" top="0.75" bottom="0.5" header="0.5" footer="0.75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A2" sqref="A2"/>
    </sheetView>
  </sheetViews>
  <sheetFormatPr defaultRowHeight="15" x14ac:dyDescent="0.25"/>
  <cols>
    <col min="1" max="1" width="8.7109375" style="9"/>
    <col min="2" max="2" width="24.85546875" bestFit="1" customWidth="1"/>
    <col min="3" max="3" width="10.85546875" bestFit="1" customWidth="1"/>
    <col min="4" max="4" width="10.140625" bestFit="1" customWidth="1"/>
    <col min="5" max="5" width="11.28515625" customWidth="1"/>
    <col min="6" max="6" width="7.85546875" customWidth="1"/>
    <col min="7" max="7" width="10.85546875" customWidth="1"/>
    <col min="8" max="8" width="28.7109375" customWidth="1"/>
    <col min="9" max="9" width="7.5703125" customWidth="1"/>
    <col min="10" max="10" width="6.42578125" customWidth="1"/>
    <col min="11" max="11" width="7.85546875" customWidth="1"/>
    <col min="12" max="12" width="9.5703125" customWidth="1"/>
    <col min="13" max="14" width="10.5703125" bestFit="1" customWidth="1"/>
  </cols>
  <sheetData>
    <row r="1" spans="1:14" x14ac:dyDescent="0.25">
      <c r="A1" s="9" t="s">
        <v>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94</v>
      </c>
      <c r="N1" t="s">
        <v>97</v>
      </c>
    </row>
    <row r="2" spans="1:14" x14ac:dyDescent="0.25">
      <c r="A2" s="9">
        <v>1</v>
      </c>
      <c r="B2" t="s">
        <v>83</v>
      </c>
      <c r="C2" t="s">
        <v>31</v>
      </c>
      <c r="D2" t="s">
        <v>13</v>
      </c>
      <c r="E2" t="s">
        <v>78</v>
      </c>
      <c r="F2" t="s">
        <v>14</v>
      </c>
      <c r="G2" s="1">
        <v>45165</v>
      </c>
      <c r="H2" t="s">
        <v>59</v>
      </c>
      <c r="I2">
        <v>707</v>
      </c>
      <c r="J2">
        <v>107</v>
      </c>
      <c r="K2">
        <v>30</v>
      </c>
      <c r="L2">
        <v>1501</v>
      </c>
      <c r="M2">
        <v>6</v>
      </c>
    </row>
    <row r="3" spans="1:14" x14ac:dyDescent="0.25">
      <c r="A3" s="9">
        <v>2</v>
      </c>
      <c r="B3" t="s">
        <v>44</v>
      </c>
      <c r="C3" t="s">
        <v>20</v>
      </c>
      <c r="D3" t="s">
        <v>13</v>
      </c>
      <c r="E3" t="s">
        <v>77</v>
      </c>
      <c r="F3" t="s">
        <v>14</v>
      </c>
      <c r="G3" s="1">
        <v>45165</v>
      </c>
      <c r="H3" t="s">
        <v>59</v>
      </c>
      <c r="I3">
        <v>594</v>
      </c>
      <c r="J3">
        <v>98</v>
      </c>
      <c r="K3">
        <v>17</v>
      </c>
      <c r="L3">
        <v>1487</v>
      </c>
      <c r="M3">
        <v>5</v>
      </c>
    </row>
    <row r="4" spans="1:14" x14ac:dyDescent="0.25">
      <c r="A4" s="9">
        <v>3</v>
      </c>
      <c r="B4" t="s">
        <v>61</v>
      </c>
      <c r="C4" t="s">
        <v>31</v>
      </c>
      <c r="D4" t="s">
        <v>23</v>
      </c>
      <c r="E4" t="s">
        <v>78</v>
      </c>
      <c r="F4" t="s">
        <v>14</v>
      </c>
      <c r="G4" s="1">
        <v>45165</v>
      </c>
      <c r="H4" t="s">
        <v>59</v>
      </c>
      <c r="I4">
        <v>315</v>
      </c>
      <c r="J4">
        <v>79</v>
      </c>
      <c r="K4">
        <v>6</v>
      </c>
      <c r="L4">
        <v>1440</v>
      </c>
      <c r="M4">
        <v>4</v>
      </c>
    </row>
    <row r="5" spans="1:14" x14ac:dyDescent="0.25">
      <c r="A5" s="9">
        <v>4</v>
      </c>
      <c r="B5" t="s">
        <v>101</v>
      </c>
      <c r="C5" t="s">
        <v>20</v>
      </c>
      <c r="D5" t="s">
        <v>13</v>
      </c>
      <c r="E5" t="s">
        <v>78</v>
      </c>
      <c r="F5" t="s">
        <v>14</v>
      </c>
      <c r="G5" s="1">
        <v>45165</v>
      </c>
      <c r="H5" t="s">
        <v>59</v>
      </c>
      <c r="I5">
        <v>674</v>
      </c>
      <c r="J5">
        <v>106</v>
      </c>
      <c r="K5">
        <v>24</v>
      </c>
      <c r="L5">
        <v>1413</v>
      </c>
      <c r="M5">
        <v>3</v>
      </c>
    </row>
    <row r="6" spans="1:14" x14ac:dyDescent="0.25">
      <c r="A6" s="9">
        <v>5</v>
      </c>
      <c r="B6" t="s">
        <v>15</v>
      </c>
      <c r="C6" t="s">
        <v>16</v>
      </c>
      <c r="D6" t="s">
        <v>13</v>
      </c>
      <c r="E6" t="s">
        <v>80</v>
      </c>
      <c r="F6" t="s">
        <v>14</v>
      </c>
      <c r="G6" s="1">
        <v>45165</v>
      </c>
      <c r="H6" t="s">
        <v>59</v>
      </c>
      <c r="I6">
        <v>800</v>
      </c>
      <c r="J6">
        <v>108</v>
      </c>
      <c r="K6">
        <v>43</v>
      </c>
      <c r="L6">
        <v>1404</v>
      </c>
      <c r="M6">
        <v>2</v>
      </c>
    </row>
    <row r="7" spans="1:14" x14ac:dyDescent="0.25">
      <c r="A7" s="9">
        <v>6</v>
      </c>
      <c r="B7" t="s">
        <v>45</v>
      </c>
      <c r="C7" t="s">
        <v>20</v>
      </c>
      <c r="D7" t="s">
        <v>46</v>
      </c>
      <c r="E7" t="s">
        <v>77</v>
      </c>
      <c r="F7" t="s">
        <v>14</v>
      </c>
      <c r="G7" s="1">
        <v>45165</v>
      </c>
      <c r="H7" t="s">
        <v>59</v>
      </c>
      <c r="I7">
        <v>824</v>
      </c>
      <c r="J7">
        <v>108</v>
      </c>
      <c r="K7">
        <v>53</v>
      </c>
      <c r="L7">
        <v>1393</v>
      </c>
      <c r="M7">
        <v>1</v>
      </c>
    </row>
  </sheetData>
  <pageMargins left="0.75" right="0.75" top="0.75" bottom="0.5" header="0.5" footer="0.75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2" sqref="A2"/>
    </sheetView>
  </sheetViews>
  <sheetFormatPr defaultRowHeight="15" x14ac:dyDescent="0.25"/>
  <cols>
    <col min="2" max="2" width="24.85546875" bestFit="1" customWidth="1"/>
    <col min="3" max="3" width="11.140625" bestFit="1" customWidth="1"/>
    <col min="4" max="4" width="10.140625" bestFit="1" customWidth="1"/>
    <col min="5" max="5" width="19.42578125" customWidth="1"/>
    <col min="6" max="6" width="7.85546875" customWidth="1"/>
    <col min="7" max="7" width="10.85546875" customWidth="1"/>
    <col min="8" max="8" width="28.7109375" customWidth="1"/>
    <col min="9" max="9" width="7.5703125" customWidth="1"/>
    <col min="10" max="10" width="6.42578125" customWidth="1"/>
    <col min="11" max="11" width="7.85546875" customWidth="1"/>
    <col min="12" max="12" width="11.28515625" customWidth="1"/>
    <col min="13" max="13" width="8.42578125" bestFit="1" customWidth="1"/>
    <col min="14" max="14" width="12.140625" bestFit="1" customWidth="1"/>
  </cols>
  <sheetData>
    <row r="1" spans="1:14" x14ac:dyDescent="0.25">
      <c r="A1" s="9" t="s">
        <v>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94</v>
      </c>
      <c r="N1" t="s">
        <v>97</v>
      </c>
    </row>
    <row r="2" spans="1:14" x14ac:dyDescent="0.25">
      <c r="A2" s="9">
        <v>1</v>
      </c>
      <c r="B2" t="s">
        <v>26</v>
      </c>
      <c r="C2" t="s">
        <v>20</v>
      </c>
      <c r="D2" t="s">
        <v>79</v>
      </c>
      <c r="E2" t="s">
        <v>89</v>
      </c>
      <c r="F2" t="s">
        <v>14</v>
      </c>
      <c r="G2" s="1">
        <v>45172</v>
      </c>
      <c r="H2" t="s">
        <v>59</v>
      </c>
      <c r="I2">
        <v>335</v>
      </c>
      <c r="J2">
        <v>64</v>
      </c>
      <c r="K2">
        <v>1</v>
      </c>
      <c r="L2">
        <v>1529</v>
      </c>
      <c r="M2">
        <v>10</v>
      </c>
    </row>
    <row r="3" spans="1:14" x14ac:dyDescent="0.25">
      <c r="A3" s="9">
        <v>2</v>
      </c>
      <c r="B3" t="s">
        <v>124</v>
      </c>
      <c r="C3" t="s">
        <v>20</v>
      </c>
      <c r="D3" t="s">
        <v>22</v>
      </c>
      <c r="E3" t="s">
        <v>121</v>
      </c>
      <c r="F3" t="s">
        <v>14</v>
      </c>
      <c r="G3" s="1">
        <v>45172</v>
      </c>
      <c r="H3" t="s">
        <v>59</v>
      </c>
      <c r="I3">
        <v>399</v>
      </c>
      <c r="J3">
        <v>70</v>
      </c>
      <c r="K3">
        <v>0</v>
      </c>
      <c r="L3">
        <v>1461</v>
      </c>
      <c r="M3">
        <v>9</v>
      </c>
    </row>
    <row r="4" spans="1:14" x14ac:dyDescent="0.25">
      <c r="A4" s="9">
        <v>3</v>
      </c>
      <c r="B4" t="s">
        <v>120</v>
      </c>
      <c r="C4" t="s">
        <v>20</v>
      </c>
      <c r="D4" t="s">
        <v>13</v>
      </c>
      <c r="E4" t="s">
        <v>17</v>
      </c>
      <c r="F4" t="s">
        <v>14</v>
      </c>
      <c r="G4" s="1">
        <v>45172</v>
      </c>
      <c r="H4" t="s">
        <v>59</v>
      </c>
      <c r="I4">
        <v>568</v>
      </c>
      <c r="J4">
        <v>71</v>
      </c>
      <c r="K4">
        <v>9</v>
      </c>
      <c r="L4">
        <v>1456</v>
      </c>
      <c r="M4">
        <v>8</v>
      </c>
    </row>
    <row r="5" spans="1:14" x14ac:dyDescent="0.25">
      <c r="A5" s="9">
        <v>4</v>
      </c>
      <c r="B5" t="s">
        <v>101</v>
      </c>
      <c r="C5" t="s">
        <v>20</v>
      </c>
      <c r="D5" t="s">
        <v>13</v>
      </c>
      <c r="E5" t="s">
        <v>121</v>
      </c>
      <c r="F5" t="s">
        <v>14</v>
      </c>
      <c r="G5" s="1">
        <v>45172</v>
      </c>
      <c r="H5" t="s">
        <v>59</v>
      </c>
      <c r="I5">
        <v>486</v>
      </c>
      <c r="J5">
        <v>72</v>
      </c>
      <c r="K5">
        <v>5</v>
      </c>
      <c r="L5">
        <v>1450</v>
      </c>
      <c r="M5">
        <v>7</v>
      </c>
    </row>
    <row r="6" spans="1:14" x14ac:dyDescent="0.25">
      <c r="A6" s="9">
        <v>5</v>
      </c>
      <c r="B6" t="s">
        <v>61</v>
      </c>
      <c r="C6" t="s">
        <v>31</v>
      </c>
      <c r="D6" t="s">
        <v>23</v>
      </c>
      <c r="E6" t="s">
        <v>121</v>
      </c>
      <c r="F6" t="s">
        <v>14</v>
      </c>
      <c r="G6" s="1">
        <v>45172</v>
      </c>
      <c r="H6" t="s">
        <v>59</v>
      </c>
      <c r="I6">
        <v>194</v>
      </c>
      <c r="J6">
        <v>42</v>
      </c>
      <c r="K6">
        <v>0</v>
      </c>
      <c r="L6">
        <v>1441</v>
      </c>
      <c r="M6">
        <v>6</v>
      </c>
    </row>
    <row r="7" spans="1:14" x14ac:dyDescent="0.25">
      <c r="A7" s="17" t="s">
        <v>93</v>
      </c>
      <c r="B7" t="s">
        <v>61</v>
      </c>
      <c r="C7" t="s">
        <v>31</v>
      </c>
      <c r="D7" t="s">
        <v>23</v>
      </c>
      <c r="E7" t="s">
        <v>89</v>
      </c>
      <c r="F7" t="s">
        <v>14</v>
      </c>
      <c r="G7" s="1">
        <v>45172</v>
      </c>
      <c r="H7" t="s">
        <v>59</v>
      </c>
      <c r="I7">
        <v>233</v>
      </c>
      <c r="J7">
        <v>52</v>
      </c>
      <c r="K7">
        <v>1</v>
      </c>
      <c r="L7">
        <v>1438</v>
      </c>
      <c r="M7" t="s">
        <v>143</v>
      </c>
    </row>
    <row r="8" spans="1:14" x14ac:dyDescent="0.25">
      <c r="A8" s="9">
        <v>6</v>
      </c>
      <c r="B8" t="s">
        <v>28</v>
      </c>
      <c r="C8" t="s">
        <v>31</v>
      </c>
      <c r="D8" t="s">
        <v>22</v>
      </c>
      <c r="E8" t="s">
        <v>121</v>
      </c>
      <c r="F8" t="s">
        <v>14</v>
      </c>
      <c r="G8" s="1">
        <v>45172</v>
      </c>
      <c r="H8" t="s">
        <v>59</v>
      </c>
      <c r="I8">
        <v>427</v>
      </c>
      <c r="J8">
        <v>71</v>
      </c>
      <c r="K8">
        <v>6</v>
      </c>
      <c r="L8">
        <v>1432</v>
      </c>
      <c r="M8">
        <v>5</v>
      </c>
    </row>
    <row r="9" spans="1:14" x14ac:dyDescent="0.25">
      <c r="A9" s="9">
        <v>7</v>
      </c>
      <c r="B9" t="s">
        <v>45</v>
      </c>
      <c r="C9" t="s">
        <v>20</v>
      </c>
      <c r="D9" t="s">
        <v>46</v>
      </c>
      <c r="E9" t="s">
        <v>99</v>
      </c>
      <c r="F9" t="s">
        <v>14</v>
      </c>
      <c r="G9" s="1">
        <v>45172</v>
      </c>
      <c r="H9" t="s">
        <v>59</v>
      </c>
      <c r="I9">
        <v>582</v>
      </c>
      <c r="J9">
        <v>71</v>
      </c>
      <c r="K9">
        <v>14</v>
      </c>
      <c r="L9">
        <v>1420</v>
      </c>
      <c r="M9">
        <v>4</v>
      </c>
    </row>
    <row r="10" spans="1:14" x14ac:dyDescent="0.25">
      <c r="A10" s="9">
        <v>8</v>
      </c>
      <c r="B10" t="s">
        <v>27</v>
      </c>
      <c r="C10" t="s">
        <v>20</v>
      </c>
      <c r="D10" t="s">
        <v>22</v>
      </c>
      <c r="E10" t="s">
        <v>121</v>
      </c>
      <c r="F10" t="s">
        <v>14</v>
      </c>
      <c r="G10" s="1">
        <v>45172</v>
      </c>
      <c r="H10" t="s">
        <v>59</v>
      </c>
      <c r="I10">
        <v>359</v>
      </c>
      <c r="J10">
        <v>65</v>
      </c>
      <c r="K10">
        <v>3</v>
      </c>
      <c r="L10">
        <v>1397</v>
      </c>
      <c r="M10">
        <v>3</v>
      </c>
    </row>
    <row r="11" spans="1:14" x14ac:dyDescent="0.25">
      <c r="A11" s="9">
        <v>9</v>
      </c>
      <c r="B11" t="s">
        <v>15</v>
      </c>
      <c r="C11" t="s">
        <v>16</v>
      </c>
      <c r="D11" t="s">
        <v>13</v>
      </c>
      <c r="E11" t="s">
        <v>99</v>
      </c>
      <c r="F11" t="s">
        <v>14</v>
      </c>
      <c r="G11" s="1">
        <v>45172</v>
      </c>
      <c r="H11" t="s">
        <v>59</v>
      </c>
      <c r="I11">
        <v>464</v>
      </c>
      <c r="J11">
        <v>71</v>
      </c>
      <c r="K11">
        <v>3</v>
      </c>
      <c r="L11">
        <v>1391</v>
      </c>
      <c r="M11">
        <v>2</v>
      </c>
    </row>
    <row r="12" spans="1:14" x14ac:dyDescent="0.25">
      <c r="A12" s="9">
        <v>10</v>
      </c>
      <c r="B12" t="s">
        <v>44</v>
      </c>
      <c r="C12" t="s">
        <v>20</v>
      </c>
      <c r="D12" t="s">
        <v>13</v>
      </c>
      <c r="E12" t="s">
        <v>92</v>
      </c>
      <c r="F12" t="s">
        <v>14</v>
      </c>
      <c r="G12" s="1">
        <v>45172</v>
      </c>
      <c r="H12" t="s">
        <v>59</v>
      </c>
      <c r="I12">
        <v>755</v>
      </c>
      <c r="J12">
        <v>128</v>
      </c>
      <c r="K12">
        <v>2</v>
      </c>
      <c r="L12">
        <v>1308</v>
      </c>
      <c r="M12">
        <v>1</v>
      </c>
    </row>
  </sheetData>
  <pageMargins left="0.75" right="0.75" top="0.75" bottom="0.5" header="0.5" footer="0.75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A2" sqref="A2"/>
    </sheetView>
  </sheetViews>
  <sheetFormatPr defaultRowHeight="15" x14ac:dyDescent="0.25"/>
  <cols>
    <col min="1" max="1" width="8.42578125" style="8" customWidth="1"/>
    <col min="2" max="2" width="24.85546875" bestFit="1" customWidth="1"/>
    <col min="3" max="3" width="11.140625" bestFit="1" customWidth="1"/>
    <col min="4" max="4" width="10.140625" bestFit="1" customWidth="1"/>
    <col min="5" max="5" width="12.140625" customWidth="1"/>
    <col min="6" max="6" width="7.85546875" customWidth="1"/>
    <col min="7" max="7" width="10.85546875" customWidth="1"/>
    <col min="8" max="8" width="28.7109375" customWidth="1"/>
    <col min="9" max="9" width="7.5703125" customWidth="1"/>
    <col min="10" max="10" width="6.42578125" customWidth="1"/>
    <col min="11" max="11" width="7.85546875" customWidth="1"/>
    <col min="12" max="12" width="15.28515625" customWidth="1"/>
    <col min="13" max="13" width="8.42578125" bestFit="1" customWidth="1"/>
    <col min="14" max="14" width="12.140625" bestFit="1" customWidth="1"/>
  </cols>
  <sheetData>
    <row r="1" spans="1:14" x14ac:dyDescent="0.25">
      <c r="A1" s="9" t="s">
        <v>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94</v>
      </c>
      <c r="N1" t="s">
        <v>97</v>
      </c>
    </row>
    <row r="2" spans="1:14" x14ac:dyDescent="0.25">
      <c r="A2" s="9">
        <v>1</v>
      </c>
      <c r="B2" t="s">
        <v>98</v>
      </c>
      <c r="C2" t="s">
        <v>12</v>
      </c>
      <c r="D2" t="s">
        <v>13</v>
      </c>
      <c r="E2" t="s">
        <v>38</v>
      </c>
      <c r="F2" t="s">
        <v>14</v>
      </c>
      <c r="G2" s="1">
        <v>45185</v>
      </c>
      <c r="H2" t="s">
        <v>144</v>
      </c>
      <c r="I2">
        <v>572</v>
      </c>
      <c r="J2">
        <v>72</v>
      </c>
      <c r="K2">
        <v>38</v>
      </c>
      <c r="L2">
        <v>1481</v>
      </c>
      <c r="M2">
        <v>30</v>
      </c>
    </row>
    <row r="3" spans="1:14" x14ac:dyDescent="0.25">
      <c r="A3" s="9">
        <v>2</v>
      </c>
      <c r="B3" t="s">
        <v>44</v>
      </c>
      <c r="C3" t="s">
        <v>20</v>
      </c>
      <c r="D3" t="s">
        <v>13</v>
      </c>
      <c r="E3" t="s">
        <v>123</v>
      </c>
      <c r="F3" t="s">
        <v>14</v>
      </c>
      <c r="G3" s="1">
        <v>45185</v>
      </c>
      <c r="H3" t="s">
        <v>144</v>
      </c>
      <c r="I3">
        <v>348</v>
      </c>
      <c r="J3">
        <v>64</v>
      </c>
      <c r="K3">
        <v>6</v>
      </c>
      <c r="L3">
        <v>1468</v>
      </c>
      <c r="M3">
        <v>29</v>
      </c>
    </row>
    <row r="4" spans="1:14" x14ac:dyDescent="0.25">
      <c r="A4" s="9">
        <v>3</v>
      </c>
      <c r="B4" t="s">
        <v>18</v>
      </c>
      <c r="C4" t="s">
        <v>16</v>
      </c>
      <c r="D4" t="s">
        <v>13</v>
      </c>
      <c r="E4" t="s">
        <v>32</v>
      </c>
      <c r="F4" t="s">
        <v>14</v>
      </c>
      <c r="G4" s="1">
        <v>45185</v>
      </c>
      <c r="H4" t="s">
        <v>144</v>
      </c>
      <c r="I4">
        <v>524</v>
      </c>
      <c r="J4">
        <v>72</v>
      </c>
      <c r="K4">
        <v>26</v>
      </c>
      <c r="L4">
        <v>1458</v>
      </c>
      <c r="M4">
        <v>28</v>
      </c>
    </row>
    <row r="5" spans="1:14" x14ac:dyDescent="0.25">
      <c r="A5" s="9">
        <v>4</v>
      </c>
      <c r="B5" t="s">
        <v>101</v>
      </c>
      <c r="C5" t="s">
        <v>20</v>
      </c>
      <c r="D5" t="s">
        <v>13</v>
      </c>
      <c r="E5" t="s">
        <v>32</v>
      </c>
      <c r="F5" t="s">
        <v>14</v>
      </c>
      <c r="G5" s="1">
        <v>45185</v>
      </c>
      <c r="H5" t="s">
        <v>144</v>
      </c>
      <c r="I5">
        <v>455</v>
      </c>
      <c r="J5">
        <v>72</v>
      </c>
      <c r="K5">
        <v>21</v>
      </c>
      <c r="L5">
        <v>1457</v>
      </c>
      <c r="M5">
        <v>27</v>
      </c>
    </row>
    <row r="6" spans="1:14" x14ac:dyDescent="0.25">
      <c r="A6" s="9">
        <v>5</v>
      </c>
      <c r="B6" t="s">
        <v>33</v>
      </c>
      <c r="C6" t="s">
        <v>20</v>
      </c>
      <c r="D6" t="s">
        <v>22</v>
      </c>
      <c r="E6" t="s">
        <v>29</v>
      </c>
      <c r="F6" t="s">
        <v>14</v>
      </c>
      <c r="G6" s="1">
        <v>45185</v>
      </c>
      <c r="H6" t="s">
        <v>144</v>
      </c>
      <c r="I6">
        <v>486</v>
      </c>
      <c r="J6">
        <v>72</v>
      </c>
      <c r="K6">
        <v>23</v>
      </c>
      <c r="L6">
        <v>1455</v>
      </c>
      <c r="M6">
        <v>26</v>
      </c>
    </row>
    <row r="7" spans="1:14" x14ac:dyDescent="0.25">
      <c r="A7" s="9">
        <v>6</v>
      </c>
      <c r="B7" t="s">
        <v>105</v>
      </c>
      <c r="C7" t="s">
        <v>20</v>
      </c>
      <c r="D7" t="s">
        <v>23</v>
      </c>
      <c r="E7" t="s">
        <v>123</v>
      </c>
      <c r="F7" t="s">
        <v>14</v>
      </c>
      <c r="G7" s="1">
        <v>45185</v>
      </c>
      <c r="H7" t="s">
        <v>144</v>
      </c>
      <c r="I7">
        <v>75</v>
      </c>
      <c r="J7">
        <v>21</v>
      </c>
      <c r="K7">
        <v>0</v>
      </c>
      <c r="L7">
        <v>1436</v>
      </c>
      <c r="M7">
        <v>25</v>
      </c>
    </row>
    <row r="8" spans="1:14" x14ac:dyDescent="0.25">
      <c r="A8" s="9">
        <v>7</v>
      </c>
      <c r="B8" t="s">
        <v>131</v>
      </c>
      <c r="C8" t="s">
        <v>132</v>
      </c>
      <c r="D8" t="s">
        <v>13</v>
      </c>
      <c r="E8" t="s">
        <v>38</v>
      </c>
      <c r="F8" t="s">
        <v>14</v>
      </c>
      <c r="G8" s="1">
        <v>45185</v>
      </c>
      <c r="H8" t="s">
        <v>144</v>
      </c>
      <c r="I8">
        <v>371</v>
      </c>
      <c r="J8">
        <v>67</v>
      </c>
      <c r="K8">
        <v>11</v>
      </c>
      <c r="L8">
        <v>1428</v>
      </c>
      <c r="M8">
        <v>24</v>
      </c>
    </row>
    <row r="9" spans="1:14" x14ac:dyDescent="0.25">
      <c r="A9" s="9">
        <v>8</v>
      </c>
      <c r="B9" t="s">
        <v>45</v>
      </c>
      <c r="C9" t="s">
        <v>20</v>
      </c>
      <c r="D9" t="s">
        <v>46</v>
      </c>
      <c r="E9" t="s">
        <v>123</v>
      </c>
      <c r="F9" t="s">
        <v>14</v>
      </c>
      <c r="G9" s="1">
        <v>45185</v>
      </c>
      <c r="H9" t="s">
        <v>144</v>
      </c>
      <c r="I9">
        <v>536</v>
      </c>
      <c r="J9">
        <v>72</v>
      </c>
      <c r="K9">
        <v>25</v>
      </c>
      <c r="L9">
        <v>1424</v>
      </c>
      <c r="M9">
        <v>23</v>
      </c>
    </row>
    <row r="10" spans="1:14" x14ac:dyDescent="0.25">
      <c r="A10" s="9">
        <v>9</v>
      </c>
      <c r="B10" t="s">
        <v>27</v>
      </c>
      <c r="C10" t="s">
        <v>20</v>
      </c>
      <c r="D10" t="s">
        <v>22</v>
      </c>
      <c r="E10" t="s">
        <v>21</v>
      </c>
      <c r="F10" t="s">
        <v>14</v>
      </c>
      <c r="G10" s="1">
        <v>45185</v>
      </c>
      <c r="H10" t="s">
        <v>144</v>
      </c>
      <c r="I10">
        <v>542</v>
      </c>
      <c r="J10">
        <v>72</v>
      </c>
      <c r="K10">
        <v>31</v>
      </c>
      <c r="L10">
        <v>1420</v>
      </c>
      <c r="M10">
        <v>22</v>
      </c>
    </row>
    <row r="11" spans="1:14" x14ac:dyDescent="0.25">
      <c r="A11" s="9">
        <v>10</v>
      </c>
      <c r="B11" t="s">
        <v>91</v>
      </c>
      <c r="C11" t="s">
        <v>20</v>
      </c>
      <c r="D11" t="s">
        <v>23</v>
      </c>
      <c r="E11" t="s">
        <v>29</v>
      </c>
      <c r="F11" t="s">
        <v>14</v>
      </c>
      <c r="G11" s="1">
        <v>45185</v>
      </c>
      <c r="H11" t="s">
        <v>144</v>
      </c>
      <c r="I11">
        <v>151</v>
      </c>
      <c r="J11">
        <v>39</v>
      </c>
      <c r="K11">
        <v>0</v>
      </c>
      <c r="L11">
        <v>1420</v>
      </c>
      <c r="M11">
        <v>21</v>
      </c>
    </row>
    <row r="12" spans="1:14" x14ac:dyDescent="0.25">
      <c r="A12" s="9">
        <v>11</v>
      </c>
      <c r="B12" t="s">
        <v>24</v>
      </c>
      <c r="C12" t="s">
        <v>16</v>
      </c>
      <c r="D12" t="s">
        <v>23</v>
      </c>
      <c r="E12" t="s">
        <v>29</v>
      </c>
      <c r="F12" t="s">
        <v>14</v>
      </c>
      <c r="G12" s="1">
        <v>45185</v>
      </c>
      <c r="H12" t="s">
        <v>144</v>
      </c>
      <c r="I12">
        <v>216</v>
      </c>
      <c r="J12">
        <v>50</v>
      </c>
      <c r="K12">
        <v>5</v>
      </c>
      <c r="L12">
        <v>1417</v>
      </c>
      <c r="M12">
        <v>20</v>
      </c>
    </row>
    <row r="13" spans="1:14" x14ac:dyDescent="0.25">
      <c r="A13" s="9">
        <v>12</v>
      </c>
      <c r="B13" t="s">
        <v>11</v>
      </c>
      <c r="C13" t="s">
        <v>20</v>
      </c>
      <c r="D13" t="s">
        <v>13</v>
      </c>
      <c r="E13" t="s">
        <v>29</v>
      </c>
      <c r="F13" t="s">
        <v>14</v>
      </c>
      <c r="G13" s="1">
        <v>45185</v>
      </c>
      <c r="H13" t="s">
        <v>144</v>
      </c>
      <c r="I13">
        <v>448</v>
      </c>
      <c r="J13">
        <v>72</v>
      </c>
      <c r="K13">
        <v>16</v>
      </c>
      <c r="L13">
        <v>1417</v>
      </c>
      <c r="M13">
        <v>19</v>
      </c>
    </row>
    <row r="14" spans="1:14" x14ac:dyDescent="0.25">
      <c r="A14" s="9">
        <v>13</v>
      </c>
      <c r="B14" t="s">
        <v>15</v>
      </c>
      <c r="C14" t="s">
        <v>16</v>
      </c>
      <c r="D14" t="s">
        <v>13</v>
      </c>
      <c r="E14" t="s">
        <v>123</v>
      </c>
      <c r="F14" t="s">
        <v>14</v>
      </c>
      <c r="G14" s="1">
        <v>45185</v>
      </c>
      <c r="H14" t="s">
        <v>144</v>
      </c>
      <c r="I14">
        <v>430</v>
      </c>
      <c r="J14">
        <v>70</v>
      </c>
      <c r="K14">
        <v>16</v>
      </c>
      <c r="L14">
        <v>1414</v>
      </c>
      <c r="M14">
        <v>18</v>
      </c>
    </row>
    <row r="15" spans="1:14" x14ac:dyDescent="0.25">
      <c r="A15" s="9">
        <v>14</v>
      </c>
      <c r="B15" t="s">
        <v>63</v>
      </c>
      <c r="C15" t="s">
        <v>20</v>
      </c>
      <c r="D15" t="s">
        <v>22</v>
      </c>
      <c r="E15" t="s">
        <v>29</v>
      </c>
      <c r="F15" t="s">
        <v>14</v>
      </c>
      <c r="G15" s="1">
        <v>45185</v>
      </c>
      <c r="H15" t="s">
        <v>144</v>
      </c>
      <c r="I15">
        <v>353</v>
      </c>
      <c r="J15">
        <v>67</v>
      </c>
      <c r="K15">
        <v>15</v>
      </c>
      <c r="L15">
        <v>1410</v>
      </c>
      <c r="M15">
        <v>17</v>
      </c>
    </row>
    <row r="16" spans="1:14" x14ac:dyDescent="0.25">
      <c r="A16" s="9">
        <v>15</v>
      </c>
      <c r="B16" t="s">
        <v>107</v>
      </c>
      <c r="C16" t="s">
        <v>20</v>
      </c>
      <c r="D16" t="s">
        <v>23</v>
      </c>
      <c r="E16" t="s">
        <v>43</v>
      </c>
      <c r="F16" t="s">
        <v>14</v>
      </c>
      <c r="G16" s="1">
        <v>45185</v>
      </c>
      <c r="H16" t="s">
        <v>144</v>
      </c>
      <c r="I16">
        <v>140</v>
      </c>
      <c r="J16">
        <v>36</v>
      </c>
      <c r="K16">
        <v>2</v>
      </c>
      <c r="L16">
        <v>1404</v>
      </c>
      <c r="M16">
        <v>16</v>
      </c>
    </row>
    <row r="17" spans="1:13" x14ac:dyDescent="0.25">
      <c r="A17" s="9">
        <v>16</v>
      </c>
      <c r="B17" t="s">
        <v>61</v>
      </c>
      <c r="C17" t="s">
        <v>31</v>
      </c>
      <c r="D17" t="s">
        <v>23</v>
      </c>
      <c r="E17" t="s">
        <v>43</v>
      </c>
      <c r="F17" t="s">
        <v>14</v>
      </c>
      <c r="G17" s="1">
        <v>45185</v>
      </c>
      <c r="H17" t="s">
        <v>144</v>
      </c>
      <c r="I17">
        <v>60</v>
      </c>
      <c r="J17">
        <v>16</v>
      </c>
      <c r="K17">
        <v>3</v>
      </c>
      <c r="L17">
        <v>1398</v>
      </c>
      <c r="M17">
        <v>15</v>
      </c>
    </row>
    <row r="18" spans="1:13" x14ac:dyDescent="0.25">
      <c r="A18" s="9">
        <v>17</v>
      </c>
      <c r="B18" t="s">
        <v>115</v>
      </c>
      <c r="C18" t="s">
        <v>31</v>
      </c>
      <c r="D18" t="s">
        <v>23</v>
      </c>
      <c r="E18" t="s">
        <v>43</v>
      </c>
      <c r="F18" t="s">
        <v>14</v>
      </c>
      <c r="G18" s="1">
        <v>45185</v>
      </c>
      <c r="H18" t="s">
        <v>144</v>
      </c>
      <c r="I18">
        <v>54</v>
      </c>
      <c r="J18">
        <v>12</v>
      </c>
      <c r="K18">
        <v>1</v>
      </c>
      <c r="L18">
        <v>1386</v>
      </c>
      <c r="M18">
        <v>14</v>
      </c>
    </row>
    <row r="19" spans="1:13" x14ac:dyDescent="0.25">
      <c r="A19" s="9">
        <v>18</v>
      </c>
      <c r="B19" t="s">
        <v>34</v>
      </c>
      <c r="C19" t="s">
        <v>20</v>
      </c>
      <c r="D19" t="s">
        <v>23</v>
      </c>
      <c r="E19" t="s">
        <v>29</v>
      </c>
      <c r="F19" t="s">
        <v>14</v>
      </c>
      <c r="G19" s="1">
        <v>45185</v>
      </c>
      <c r="H19" t="s">
        <v>144</v>
      </c>
      <c r="I19">
        <v>230</v>
      </c>
      <c r="J19">
        <v>54</v>
      </c>
      <c r="K19">
        <v>7</v>
      </c>
      <c r="L19">
        <v>1331</v>
      </c>
      <c r="M19">
        <v>13</v>
      </c>
    </row>
    <row r="20" spans="1:13" x14ac:dyDescent="0.25">
      <c r="A20" s="9">
        <v>19</v>
      </c>
      <c r="B20" t="s">
        <v>133</v>
      </c>
      <c r="C20" t="s">
        <v>40</v>
      </c>
      <c r="D20" t="s">
        <v>13</v>
      </c>
      <c r="E20" t="s">
        <v>29</v>
      </c>
      <c r="F20" t="s">
        <v>14</v>
      </c>
      <c r="G20" s="1">
        <v>45185</v>
      </c>
      <c r="H20" t="s">
        <v>144</v>
      </c>
      <c r="I20">
        <v>222</v>
      </c>
      <c r="J20">
        <v>56</v>
      </c>
      <c r="K20">
        <v>5</v>
      </c>
      <c r="L20">
        <v>1323</v>
      </c>
      <c r="M20">
        <v>12</v>
      </c>
    </row>
    <row r="21" spans="1:13" x14ac:dyDescent="0.25">
      <c r="A21" s="9">
        <v>20</v>
      </c>
      <c r="B21" t="s">
        <v>39</v>
      </c>
      <c r="C21" t="s">
        <v>40</v>
      </c>
      <c r="D21" t="s">
        <v>13</v>
      </c>
      <c r="E21" t="s">
        <v>38</v>
      </c>
      <c r="F21" t="s">
        <v>14</v>
      </c>
      <c r="G21" s="1">
        <v>45185</v>
      </c>
      <c r="H21" t="s">
        <v>144</v>
      </c>
      <c r="I21">
        <v>385</v>
      </c>
      <c r="J21">
        <v>65</v>
      </c>
      <c r="K21">
        <v>15</v>
      </c>
      <c r="L21">
        <v>1315</v>
      </c>
      <c r="M21">
        <v>11</v>
      </c>
    </row>
    <row r="22" spans="1:13" x14ac:dyDescent="0.25">
      <c r="A22" s="9">
        <v>21</v>
      </c>
      <c r="B22" t="s">
        <v>134</v>
      </c>
      <c r="C22" t="s">
        <v>31</v>
      </c>
      <c r="D22" t="s">
        <v>13</v>
      </c>
      <c r="E22" t="s">
        <v>21</v>
      </c>
      <c r="F22" t="s">
        <v>14</v>
      </c>
      <c r="G22" s="1">
        <v>45185</v>
      </c>
      <c r="H22" t="s">
        <v>144</v>
      </c>
      <c r="I22">
        <v>479</v>
      </c>
      <c r="J22">
        <v>71</v>
      </c>
      <c r="K22">
        <v>24</v>
      </c>
      <c r="L22">
        <v>1271</v>
      </c>
      <c r="M22">
        <v>10</v>
      </c>
    </row>
    <row r="23" spans="1:13" x14ac:dyDescent="0.25">
      <c r="A23" s="9">
        <v>22</v>
      </c>
      <c r="B23" t="s">
        <v>135</v>
      </c>
      <c r="C23" t="s">
        <v>12</v>
      </c>
      <c r="D23" t="s">
        <v>13</v>
      </c>
      <c r="E23" t="s">
        <v>21</v>
      </c>
      <c r="F23" t="s">
        <v>14</v>
      </c>
      <c r="G23" s="1">
        <v>45185</v>
      </c>
      <c r="H23" t="s">
        <v>144</v>
      </c>
      <c r="I23">
        <v>460</v>
      </c>
      <c r="J23">
        <v>70</v>
      </c>
      <c r="K23">
        <v>17</v>
      </c>
      <c r="L23">
        <v>1252</v>
      </c>
      <c r="M23">
        <v>9</v>
      </c>
    </row>
    <row r="24" spans="1:13" x14ac:dyDescent="0.25">
      <c r="A24" s="9">
        <v>23</v>
      </c>
      <c r="B24" t="s">
        <v>41</v>
      </c>
      <c r="C24" t="s">
        <v>31</v>
      </c>
      <c r="D24" t="s">
        <v>13</v>
      </c>
      <c r="E24" t="s">
        <v>38</v>
      </c>
      <c r="F24" t="s">
        <v>14</v>
      </c>
      <c r="G24" s="1">
        <v>45185</v>
      </c>
      <c r="H24" t="s">
        <v>144</v>
      </c>
      <c r="I24">
        <v>423</v>
      </c>
      <c r="J24">
        <v>72</v>
      </c>
      <c r="K24">
        <v>11</v>
      </c>
      <c r="L24">
        <v>1215</v>
      </c>
      <c r="M24">
        <v>8</v>
      </c>
    </row>
    <row r="25" spans="1:13" x14ac:dyDescent="0.25">
      <c r="A25" s="9">
        <v>24</v>
      </c>
      <c r="B25" t="s">
        <v>136</v>
      </c>
      <c r="C25" t="s">
        <v>16</v>
      </c>
      <c r="D25" t="s">
        <v>13</v>
      </c>
      <c r="E25" t="s">
        <v>21</v>
      </c>
      <c r="F25" t="s">
        <v>14</v>
      </c>
      <c r="G25" s="1">
        <v>45185</v>
      </c>
      <c r="H25" t="s">
        <v>144</v>
      </c>
      <c r="I25">
        <v>415</v>
      </c>
      <c r="J25">
        <v>72</v>
      </c>
      <c r="K25">
        <v>11</v>
      </c>
      <c r="L25">
        <v>1207</v>
      </c>
      <c r="M25">
        <v>7</v>
      </c>
    </row>
    <row r="26" spans="1:13" x14ac:dyDescent="0.25">
      <c r="A26" s="9">
        <v>25</v>
      </c>
      <c r="B26" t="s">
        <v>137</v>
      </c>
      <c r="C26" t="s">
        <v>12</v>
      </c>
      <c r="D26" t="s">
        <v>13</v>
      </c>
      <c r="E26" t="s">
        <v>38</v>
      </c>
      <c r="F26" t="s">
        <v>14</v>
      </c>
      <c r="G26" s="1">
        <v>45185</v>
      </c>
      <c r="H26" t="s">
        <v>144</v>
      </c>
      <c r="I26">
        <v>404</v>
      </c>
      <c r="J26">
        <v>72</v>
      </c>
      <c r="K26">
        <v>11</v>
      </c>
      <c r="L26">
        <v>1196</v>
      </c>
      <c r="M26">
        <v>6</v>
      </c>
    </row>
    <row r="27" spans="1:13" x14ac:dyDescent="0.25">
      <c r="A27" s="9">
        <v>26</v>
      </c>
      <c r="B27" t="s">
        <v>138</v>
      </c>
      <c r="C27" t="s">
        <v>12</v>
      </c>
      <c r="D27" t="s">
        <v>13</v>
      </c>
      <c r="E27" t="s">
        <v>38</v>
      </c>
      <c r="F27" t="s">
        <v>14</v>
      </c>
      <c r="G27" s="1">
        <v>45185</v>
      </c>
      <c r="H27" t="s">
        <v>144</v>
      </c>
      <c r="I27">
        <v>385</v>
      </c>
      <c r="J27">
        <v>68</v>
      </c>
      <c r="K27">
        <v>9</v>
      </c>
      <c r="L27">
        <v>1177</v>
      </c>
      <c r="M27">
        <v>5</v>
      </c>
    </row>
    <row r="28" spans="1:13" x14ac:dyDescent="0.25">
      <c r="A28" s="9">
        <v>27</v>
      </c>
      <c r="B28" t="s">
        <v>49</v>
      </c>
      <c r="C28" t="s">
        <v>20</v>
      </c>
      <c r="D28" t="s">
        <v>13</v>
      </c>
      <c r="E28" t="s">
        <v>32</v>
      </c>
      <c r="F28" t="s">
        <v>14</v>
      </c>
      <c r="G28" s="1">
        <v>45185</v>
      </c>
      <c r="H28" t="s">
        <v>144</v>
      </c>
      <c r="I28">
        <v>316</v>
      </c>
      <c r="J28">
        <v>64</v>
      </c>
      <c r="K28">
        <v>10</v>
      </c>
      <c r="L28">
        <v>1108</v>
      </c>
      <c r="M28">
        <v>4</v>
      </c>
    </row>
    <row r="29" spans="1:13" x14ac:dyDescent="0.25">
      <c r="A29" s="9">
        <v>28</v>
      </c>
      <c r="B29" t="s">
        <v>26</v>
      </c>
      <c r="C29" t="s">
        <v>20</v>
      </c>
      <c r="D29" t="s">
        <v>22</v>
      </c>
      <c r="E29" t="s">
        <v>32</v>
      </c>
      <c r="F29" t="s">
        <v>14</v>
      </c>
      <c r="G29" s="1">
        <v>45185</v>
      </c>
      <c r="H29" t="s">
        <v>144</v>
      </c>
      <c r="I29">
        <v>250</v>
      </c>
      <c r="J29">
        <v>58</v>
      </c>
      <c r="K29">
        <v>2</v>
      </c>
      <c r="L29">
        <v>1042</v>
      </c>
      <c r="M29">
        <v>3</v>
      </c>
    </row>
    <row r="30" spans="1:13" x14ac:dyDescent="0.25">
      <c r="A30" s="9">
        <v>29</v>
      </c>
      <c r="B30" t="s">
        <v>139</v>
      </c>
      <c r="C30" t="s">
        <v>16</v>
      </c>
      <c r="D30" t="s">
        <v>23</v>
      </c>
      <c r="E30" t="s">
        <v>29</v>
      </c>
      <c r="F30" t="s">
        <v>14</v>
      </c>
      <c r="G30" s="1">
        <v>45185</v>
      </c>
      <c r="H30" t="s">
        <v>144</v>
      </c>
      <c r="I30">
        <v>194</v>
      </c>
      <c r="J30">
        <v>46</v>
      </c>
      <c r="K30">
        <v>3</v>
      </c>
      <c r="L30">
        <v>986</v>
      </c>
      <c r="M30">
        <v>2</v>
      </c>
    </row>
    <row r="31" spans="1:13" x14ac:dyDescent="0.25">
      <c r="A31" s="9">
        <v>30</v>
      </c>
      <c r="B31" t="s">
        <v>72</v>
      </c>
      <c r="C31" t="s">
        <v>31</v>
      </c>
      <c r="D31" t="s">
        <v>23</v>
      </c>
      <c r="E31" t="s">
        <v>38</v>
      </c>
      <c r="F31" t="s">
        <v>14</v>
      </c>
      <c r="G31" s="1">
        <v>45185</v>
      </c>
      <c r="H31" t="s">
        <v>144</v>
      </c>
      <c r="I31">
        <v>143</v>
      </c>
      <c r="J31">
        <v>42</v>
      </c>
      <c r="K31">
        <v>3</v>
      </c>
      <c r="L31">
        <v>935</v>
      </c>
      <c r="M31">
        <v>1</v>
      </c>
    </row>
  </sheetData>
  <pageMargins left="0.75" right="0.75" top="0.75" bottom="0.5" header="0.5" footer="0.75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/>
  </sheetViews>
  <sheetFormatPr defaultRowHeight="15" x14ac:dyDescent="0.25"/>
  <cols>
    <col min="1" max="1" width="8.7109375" style="8"/>
    <col min="2" max="2" width="24.85546875" bestFit="1" customWidth="1"/>
    <col min="3" max="3" width="11.140625" bestFit="1" customWidth="1"/>
    <col min="4" max="4" width="10.140625" bestFit="1" customWidth="1"/>
    <col min="5" max="5" width="12.28515625" customWidth="1"/>
    <col min="6" max="6" width="7.85546875" customWidth="1"/>
    <col min="7" max="7" width="10.85546875" customWidth="1"/>
    <col min="8" max="8" width="28.7109375" customWidth="1"/>
    <col min="9" max="12" width="8.7109375" customWidth="1"/>
  </cols>
  <sheetData>
    <row r="1" spans="1:13" x14ac:dyDescent="0.25">
      <c r="A1" s="8" t="s">
        <v>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94</v>
      </c>
    </row>
    <row r="2" spans="1:13" x14ac:dyDescent="0.25">
      <c r="A2" s="9">
        <v>1</v>
      </c>
      <c r="B2" t="s">
        <v>15</v>
      </c>
      <c r="C2" t="s">
        <v>16</v>
      </c>
      <c r="D2" t="s">
        <v>13</v>
      </c>
      <c r="E2" t="s">
        <v>17</v>
      </c>
      <c r="F2" t="s">
        <v>14</v>
      </c>
      <c r="G2" s="1">
        <v>45039</v>
      </c>
      <c r="H2" t="s">
        <v>59</v>
      </c>
      <c r="I2">
        <v>467</v>
      </c>
      <c r="J2">
        <v>70</v>
      </c>
      <c r="K2">
        <v>5</v>
      </c>
      <c r="L2">
        <v>1394</v>
      </c>
      <c r="M2" s="14">
        <v>7</v>
      </c>
    </row>
    <row r="3" spans="1:13" x14ac:dyDescent="0.25">
      <c r="A3" s="9">
        <v>2</v>
      </c>
      <c r="B3" t="s">
        <v>45</v>
      </c>
      <c r="C3" t="s">
        <v>20</v>
      </c>
      <c r="D3" t="s">
        <v>46</v>
      </c>
      <c r="E3" t="s">
        <v>17</v>
      </c>
      <c r="F3" t="s">
        <v>14</v>
      </c>
      <c r="G3" s="1">
        <v>45039</v>
      </c>
      <c r="H3" t="s">
        <v>59</v>
      </c>
      <c r="I3">
        <v>645</v>
      </c>
      <c r="J3">
        <v>72</v>
      </c>
      <c r="K3">
        <v>23</v>
      </c>
      <c r="L3">
        <v>1384</v>
      </c>
      <c r="M3" s="14">
        <v>6</v>
      </c>
    </row>
    <row r="4" spans="1:13" x14ac:dyDescent="0.25">
      <c r="A4" s="9">
        <v>3</v>
      </c>
      <c r="B4" t="s">
        <v>11</v>
      </c>
      <c r="C4" t="s">
        <v>20</v>
      </c>
      <c r="D4" t="s">
        <v>13</v>
      </c>
      <c r="E4" t="s">
        <v>58</v>
      </c>
      <c r="F4" t="s">
        <v>14</v>
      </c>
      <c r="G4" s="1">
        <v>45039</v>
      </c>
      <c r="H4" t="s">
        <v>59</v>
      </c>
      <c r="I4">
        <v>468</v>
      </c>
      <c r="J4">
        <v>69</v>
      </c>
      <c r="K4">
        <v>3</v>
      </c>
      <c r="L4">
        <v>1188</v>
      </c>
      <c r="M4" s="14">
        <v>5</v>
      </c>
    </row>
    <row r="5" spans="1:13" x14ac:dyDescent="0.25">
      <c r="A5" s="9">
        <v>4</v>
      </c>
      <c r="B5" t="s">
        <v>57</v>
      </c>
      <c r="C5" t="s">
        <v>12</v>
      </c>
      <c r="D5" t="s">
        <v>13</v>
      </c>
      <c r="E5" t="s">
        <v>58</v>
      </c>
      <c r="F5" t="s">
        <v>14</v>
      </c>
      <c r="G5" s="1">
        <v>45039</v>
      </c>
      <c r="H5" t="s">
        <v>59</v>
      </c>
      <c r="I5">
        <v>373</v>
      </c>
      <c r="J5">
        <v>64</v>
      </c>
      <c r="K5">
        <v>2</v>
      </c>
      <c r="L5">
        <v>1093</v>
      </c>
      <c r="M5" s="14">
        <v>4</v>
      </c>
    </row>
    <row r="6" spans="1:13" x14ac:dyDescent="0.25">
      <c r="A6" s="9">
        <v>5</v>
      </c>
      <c r="B6" t="s">
        <v>28</v>
      </c>
      <c r="C6" t="s">
        <v>31</v>
      </c>
      <c r="D6" t="s">
        <v>22</v>
      </c>
      <c r="E6" t="s">
        <v>17</v>
      </c>
      <c r="F6" t="s">
        <v>14</v>
      </c>
      <c r="G6" s="1">
        <v>45039</v>
      </c>
      <c r="H6" t="s">
        <v>59</v>
      </c>
      <c r="I6">
        <v>182</v>
      </c>
      <c r="J6">
        <v>39</v>
      </c>
      <c r="K6">
        <v>0</v>
      </c>
      <c r="L6">
        <v>921</v>
      </c>
      <c r="M6" s="14">
        <v>3</v>
      </c>
    </row>
    <row r="7" spans="1:13" x14ac:dyDescent="0.25">
      <c r="A7" s="9">
        <v>6</v>
      </c>
      <c r="B7" t="s">
        <v>61</v>
      </c>
      <c r="C7" t="s">
        <v>31</v>
      </c>
      <c r="D7" t="s">
        <v>23</v>
      </c>
      <c r="E7" t="s">
        <v>60</v>
      </c>
      <c r="F7" t="s">
        <v>14</v>
      </c>
      <c r="G7" s="1">
        <v>45039</v>
      </c>
      <c r="H7" t="s">
        <v>59</v>
      </c>
      <c r="I7">
        <v>190</v>
      </c>
      <c r="J7">
        <v>39</v>
      </c>
      <c r="K7">
        <v>1</v>
      </c>
      <c r="L7">
        <v>917</v>
      </c>
      <c r="M7" s="14">
        <v>2</v>
      </c>
    </row>
    <row r="8" spans="1:13" x14ac:dyDescent="0.25">
      <c r="A8" s="9">
        <v>7</v>
      </c>
      <c r="B8" t="s">
        <v>26</v>
      </c>
      <c r="C8" t="s">
        <v>20</v>
      </c>
      <c r="D8" t="s">
        <v>23</v>
      </c>
      <c r="E8" t="s">
        <v>60</v>
      </c>
      <c r="F8" t="s">
        <v>14</v>
      </c>
      <c r="G8" s="1">
        <v>45039</v>
      </c>
      <c r="H8" t="s">
        <v>59</v>
      </c>
      <c r="I8">
        <v>149</v>
      </c>
      <c r="J8">
        <v>33</v>
      </c>
      <c r="K8">
        <v>0</v>
      </c>
      <c r="L8">
        <v>876</v>
      </c>
      <c r="M8" s="14">
        <v>1</v>
      </c>
    </row>
    <row r="9" spans="1:13" x14ac:dyDescent="0.25">
      <c r="A9" s="9"/>
    </row>
    <row r="10" spans="1:13" x14ac:dyDescent="0.25">
      <c r="A10" s="9"/>
    </row>
    <row r="11" spans="1:13" x14ac:dyDescent="0.25">
      <c r="A11" s="9"/>
    </row>
    <row r="12" spans="1:13" x14ac:dyDescent="0.25">
      <c r="A12" s="9"/>
    </row>
    <row r="13" spans="1:13" x14ac:dyDescent="0.25">
      <c r="A13" s="9"/>
    </row>
    <row r="14" spans="1:13" x14ac:dyDescent="0.25">
      <c r="A14" s="9"/>
    </row>
    <row r="15" spans="1:13" x14ac:dyDescent="0.25">
      <c r="A15" s="9"/>
    </row>
    <row r="16" spans="1:13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9"/>
    </row>
    <row r="24" spans="1:1" x14ac:dyDescent="0.25">
      <c r="A24" s="9"/>
    </row>
    <row r="25" spans="1:1" x14ac:dyDescent="0.25">
      <c r="A25" s="9"/>
    </row>
    <row r="26" spans="1:1" x14ac:dyDescent="0.25">
      <c r="A26" s="9"/>
    </row>
    <row r="27" spans="1:1" x14ac:dyDescent="0.25">
      <c r="A27" s="9"/>
    </row>
    <row r="28" spans="1:1" x14ac:dyDescent="0.25">
      <c r="A28" s="9"/>
    </row>
    <row r="29" spans="1:1" x14ac:dyDescent="0.25">
      <c r="A29" s="9"/>
    </row>
    <row r="30" spans="1:1" x14ac:dyDescent="0.25">
      <c r="A30" s="9"/>
    </row>
    <row r="31" spans="1:1" x14ac:dyDescent="0.25">
      <c r="A31" s="9"/>
    </row>
    <row r="32" spans="1:1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</sheetData>
  <pageMargins left="0.75" right="0.75" top="0.75" bottom="0.5" header="0.5" footer="0.75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/>
  </sheetViews>
  <sheetFormatPr defaultRowHeight="15" x14ac:dyDescent="0.25"/>
  <cols>
    <col min="1" max="1" width="8.7109375" style="8"/>
    <col min="2" max="2" width="24.85546875" bestFit="1" customWidth="1"/>
    <col min="3" max="3" width="11.140625" bestFit="1" customWidth="1"/>
    <col min="4" max="4" width="10.140625" bestFit="1" customWidth="1"/>
    <col min="5" max="5" width="12.28515625" customWidth="1"/>
    <col min="6" max="6" width="7.85546875" customWidth="1"/>
    <col min="7" max="7" width="10.85546875" customWidth="1"/>
    <col min="8" max="8" width="28.7109375" customWidth="1"/>
    <col min="9" max="12" width="8.7109375" customWidth="1"/>
  </cols>
  <sheetData>
    <row r="1" spans="1:13" x14ac:dyDescent="0.25">
      <c r="A1" s="8" t="s">
        <v>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94</v>
      </c>
    </row>
    <row r="2" spans="1:13" x14ac:dyDescent="0.25">
      <c r="A2" s="9">
        <v>1</v>
      </c>
      <c r="B2" t="s">
        <v>11</v>
      </c>
      <c r="C2" t="s">
        <v>20</v>
      </c>
      <c r="D2" t="s">
        <v>13</v>
      </c>
      <c r="E2" t="s">
        <v>76</v>
      </c>
      <c r="F2" t="s">
        <v>14</v>
      </c>
      <c r="G2" s="1">
        <v>45046</v>
      </c>
      <c r="H2" t="s">
        <v>59</v>
      </c>
      <c r="I2">
        <v>743</v>
      </c>
      <c r="J2">
        <v>108</v>
      </c>
      <c r="K2">
        <v>32</v>
      </c>
      <c r="L2">
        <v>1476</v>
      </c>
      <c r="M2" s="14">
        <v>9</v>
      </c>
    </row>
    <row r="3" spans="1:13" x14ac:dyDescent="0.25">
      <c r="A3" s="9">
        <v>2</v>
      </c>
      <c r="B3" t="s">
        <v>45</v>
      </c>
      <c r="C3" t="s">
        <v>20</v>
      </c>
      <c r="D3" t="s">
        <v>46</v>
      </c>
      <c r="E3" t="s">
        <v>77</v>
      </c>
      <c r="F3" t="s">
        <v>14</v>
      </c>
      <c r="G3" s="1">
        <v>45046</v>
      </c>
      <c r="H3" t="s">
        <v>59</v>
      </c>
      <c r="I3">
        <v>833</v>
      </c>
      <c r="J3">
        <v>107</v>
      </c>
      <c r="K3">
        <v>55</v>
      </c>
      <c r="L3">
        <v>1307</v>
      </c>
      <c r="M3" s="14">
        <v>8</v>
      </c>
    </row>
    <row r="4" spans="1:13" x14ac:dyDescent="0.25">
      <c r="A4" s="9">
        <v>3</v>
      </c>
      <c r="B4" t="s">
        <v>48</v>
      </c>
      <c r="C4" t="s">
        <v>31</v>
      </c>
      <c r="D4" t="s">
        <v>13</v>
      </c>
      <c r="E4" t="s">
        <v>76</v>
      </c>
      <c r="F4" t="s">
        <v>14</v>
      </c>
      <c r="G4" s="1">
        <v>45046</v>
      </c>
      <c r="H4" t="s">
        <v>59</v>
      </c>
      <c r="I4">
        <v>629</v>
      </c>
      <c r="J4">
        <v>106</v>
      </c>
      <c r="K4">
        <v>23</v>
      </c>
      <c r="L4">
        <v>1097</v>
      </c>
      <c r="M4" s="14">
        <v>7</v>
      </c>
    </row>
    <row r="5" spans="1:13" x14ac:dyDescent="0.25">
      <c r="A5" s="9">
        <v>4</v>
      </c>
      <c r="B5" t="s">
        <v>44</v>
      </c>
      <c r="C5" t="s">
        <v>20</v>
      </c>
      <c r="D5" t="s">
        <v>13</v>
      </c>
      <c r="E5" t="s">
        <v>77</v>
      </c>
      <c r="F5" t="s">
        <v>14</v>
      </c>
      <c r="G5" s="1">
        <v>45046</v>
      </c>
      <c r="H5" t="s">
        <v>59</v>
      </c>
      <c r="I5">
        <v>469</v>
      </c>
      <c r="J5">
        <v>89</v>
      </c>
      <c r="K5">
        <v>8</v>
      </c>
      <c r="L5">
        <v>943</v>
      </c>
      <c r="M5" s="14">
        <v>6</v>
      </c>
    </row>
    <row r="6" spans="1:13" x14ac:dyDescent="0.25">
      <c r="A6" s="9">
        <v>5</v>
      </c>
      <c r="B6" t="s">
        <v>34</v>
      </c>
      <c r="C6" t="s">
        <v>20</v>
      </c>
      <c r="D6" t="s">
        <v>23</v>
      </c>
      <c r="E6" t="s">
        <v>78</v>
      </c>
      <c r="F6" t="s">
        <v>14</v>
      </c>
      <c r="G6" s="1">
        <v>45046</v>
      </c>
      <c r="H6" t="s">
        <v>59</v>
      </c>
      <c r="I6">
        <v>374</v>
      </c>
      <c r="J6">
        <v>78</v>
      </c>
      <c r="K6">
        <v>9</v>
      </c>
      <c r="L6">
        <v>842</v>
      </c>
      <c r="M6" s="14">
        <v>5</v>
      </c>
    </row>
    <row r="7" spans="1:13" x14ac:dyDescent="0.25">
      <c r="A7" s="9">
        <v>6</v>
      </c>
      <c r="B7" t="s">
        <v>28</v>
      </c>
      <c r="C7" t="s">
        <v>31</v>
      </c>
      <c r="D7" t="s">
        <v>79</v>
      </c>
      <c r="E7" t="s">
        <v>80</v>
      </c>
      <c r="F7" t="s">
        <v>14</v>
      </c>
      <c r="G7" s="1">
        <v>45046</v>
      </c>
      <c r="H7" t="s">
        <v>59</v>
      </c>
      <c r="I7">
        <v>372</v>
      </c>
      <c r="J7">
        <v>76</v>
      </c>
      <c r="K7">
        <v>7</v>
      </c>
      <c r="L7">
        <v>840</v>
      </c>
      <c r="M7" s="14">
        <v>4</v>
      </c>
    </row>
    <row r="8" spans="1:13" x14ac:dyDescent="0.25">
      <c r="A8" s="9">
        <v>7</v>
      </c>
      <c r="B8" t="s">
        <v>33</v>
      </c>
      <c r="C8" t="s">
        <v>20</v>
      </c>
      <c r="D8" t="s">
        <v>23</v>
      </c>
      <c r="E8" t="s">
        <v>78</v>
      </c>
      <c r="F8" t="s">
        <v>14</v>
      </c>
      <c r="G8" s="1">
        <v>45046</v>
      </c>
      <c r="H8" t="s">
        <v>59</v>
      </c>
      <c r="I8">
        <v>346</v>
      </c>
      <c r="J8">
        <v>77</v>
      </c>
      <c r="K8">
        <v>8</v>
      </c>
      <c r="L8">
        <v>814</v>
      </c>
      <c r="M8" s="14">
        <v>3</v>
      </c>
    </row>
    <row r="9" spans="1:13" x14ac:dyDescent="0.25">
      <c r="A9" s="9">
        <v>8</v>
      </c>
      <c r="B9" t="s">
        <v>26</v>
      </c>
      <c r="C9" t="s">
        <v>20</v>
      </c>
      <c r="D9" t="s">
        <v>79</v>
      </c>
      <c r="E9" t="s">
        <v>78</v>
      </c>
      <c r="F9" t="s">
        <v>14</v>
      </c>
      <c r="G9" s="1">
        <v>45046</v>
      </c>
      <c r="H9" t="s">
        <v>59</v>
      </c>
      <c r="I9">
        <v>284</v>
      </c>
      <c r="J9">
        <v>60</v>
      </c>
      <c r="K9">
        <v>4</v>
      </c>
      <c r="L9">
        <v>752</v>
      </c>
      <c r="M9" s="14">
        <v>2</v>
      </c>
    </row>
    <row r="10" spans="1:13" x14ac:dyDescent="0.25">
      <c r="A10" s="9">
        <v>9</v>
      </c>
      <c r="B10" t="s">
        <v>61</v>
      </c>
      <c r="C10" t="s">
        <v>31</v>
      </c>
      <c r="D10" t="s">
        <v>23</v>
      </c>
      <c r="E10" t="s">
        <v>78</v>
      </c>
      <c r="F10" t="s">
        <v>14</v>
      </c>
      <c r="G10" s="1">
        <v>45046</v>
      </c>
      <c r="H10" t="s">
        <v>59</v>
      </c>
      <c r="I10">
        <v>280</v>
      </c>
      <c r="J10">
        <v>68</v>
      </c>
      <c r="K10">
        <v>4</v>
      </c>
      <c r="L10">
        <v>748</v>
      </c>
      <c r="M10" s="14">
        <v>1</v>
      </c>
    </row>
    <row r="11" spans="1:13" x14ac:dyDescent="0.25">
      <c r="A11" s="9"/>
    </row>
    <row r="12" spans="1:13" x14ac:dyDescent="0.25">
      <c r="A12" s="9"/>
    </row>
    <row r="13" spans="1:13" x14ac:dyDescent="0.25">
      <c r="A13" s="9"/>
    </row>
    <row r="14" spans="1:13" x14ac:dyDescent="0.25">
      <c r="A14" s="9"/>
    </row>
    <row r="15" spans="1:13" x14ac:dyDescent="0.25">
      <c r="A15" s="9"/>
    </row>
    <row r="16" spans="1:13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9"/>
    </row>
    <row r="24" spans="1:1" x14ac:dyDescent="0.25">
      <c r="A24" s="9"/>
    </row>
    <row r="25" spans="1:1" x14ac:dyDescent="0.25">
      <c r="A25" s="9"/>
    </row>
    <row r="26" spans="1:1" x14ac:dyDescent="0.25">
      <c r="A26" s="9"/>
    </row>
    <row r="27" spans="1:1" x14ac:dyDescent="0.25">
      <c r="A27" s="9"/>
    </row>
    <row r="28" spans="1:1" x14ac:dyDescent="0.25">
      <c r="A28" s="9"/>
    </row>
    <row r="29" spans="1:1" x14ac:dyDescent="0.25">
      <c r="A29" s="9"/>
    </row>
    <row r="30" spans="1:1" x14ac:dyDescent="0.25">
      <c r="A30" s="9"/>
    </row>
    <row r="31" spans="1:1" x14ac:dyDescent="0.25">
      <c r="A31" s="9"/>
    </row>
    <row r="32" spans="1:1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</sheetData>
  <pageMargins left="0.75" right="0.75" top="0.75" bottom="0.5" header="0.5" footer="0.75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/>
  </sheetViews>
  <sheetFormatPr defaultRowHeight="15" x14ac:dyDescent="0.25"/>
  <cols>
    <col min="1" max="1" width="8.7109375" style="8"/>
    <col min="2" max="2" width="24.85546875" bestFit="1" customWidth="1"/>
    <col min="3" max="3" width="11.140625" bestFit="1" customWidth="1"/>
    <col min="4" max="4" width="10.140625" bestFit="1" customWidth="1"/>
    <col min="5" max="5" width="12.28515625" customWidth="1"/>
    <col min="6" max="6" width="7.85546875" customWidth="1"/>
    <col min="7" max="7" width="10.85546875" customWidth="1"/>
    <col min="8" max="8" width="28.7109375" customWidth="1"/>
    <col min="9" max="12" width="8.7109375" customWidth="1"/>
  </cols>
  <sheetData>
    <row r="1" spans="1:13" x14ac:dyDescent="0.25">
      <c r="A1" s="8" t="s">
        <v>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94</v>
      </c>
    </row>
    <row r="2" spans="1:13" x14ac:dyDescent="0.25">
      <c r="A2" s="9">
        <v>1</v>
      </c>
      <c r="B2" t="s">
        <v>11</v>
      </c>
      <c r="C2" t="s">
        <v>20</v>
      </c>
      <c r="D2" t="s">
        <v>13</v>
      </c>
      <c r="E2" t="s">
        <v>29</v>
      </c>
      <c r="F2" t="s">
        <v>14</v>
      </c>
      <c r="G2" s="1">
        <v>45053</v>
      </c>
      <c r="H2" t="s">
        <v>59</v>
      </c>
      <c r="I2">
        <v>468</v>
      </c>
      <c r="J2">
        <v>72</v>
      </c>
      <c r="K2">
        <v>17</v>
      </c>
      <c r="L2">
        <v>1483</v>
      </c>
      <c r="M2" s="14">
        <v>9</v>
      </c>
    </row>
    <row r="3" spans="1:13" x14ac:dyDescent="0.25">
      <c r="A3" s="9">
        <v>2</v>
      </c>
      <c r="B3" t="s">
        <v>45</v>
      </c>
      <c r="C3" t="s">
        <v>20</v>
      </c>
      <c r="D3" t="s">
        <v>46</v>
      </c>
      <c r="E3" t="s">
        <v>81</v>
      </c>
      <c r="F3" t="s">
        <v>14</v>
      </c>
      <c r="G3" s="1">
        <v>45053</v>
      </c>
      <c r="H3" t="s">
        <v>59</v>
      </c>
      <c r="I3">
        <v>1087</v>
      </c>
      <c r="J3">
        <v>144</v>
      </c>
      <c r="K3">
        <v>70</v>
      </c>
      <c r="L3">
        <v>1429</v>
      </c>
      <c r="M3" s="14">
        <v>8</v>
      </c>
    </row>
    <row r="4" spans="1:13" x14ac:dyDescent="0.25">
      <c r="A4" s="9">
        <v>3</v>
      </c>
      <c r="B4" t="s">
        <v>56</v>
      </c>
      <c r="C4" t="s">
        <v>20</v>
      </c>
      <c r="D4" t="s">
        <v>13</v>
      </c>
      <c r="E4" t="s">
        <v>29</v>
      </c>
      <c r="F4" t="s">
        <v>14</v>
      </c>
      <c r="G4" s="1">
        <v>45053</v>
      </c>
      <c r="H4" t="s">
        <v>59</v>
      </c>
      <c r="I4">
        <v>419</v>
      </c>
      <c r="J4">
        <v>69</v>
      </c>
      <c r="K4">
        <v>17</v>
      </c>
      <c r="L4">
        <v>1415</v>
      </c>
      <c r="M4" s="14">
        <v>7</v>
      </c>
    </row>
    <row r="5" spans="1:13" x14ac:dyDescent="0.25">
      <c r="A5" s="9">
        <v>4</v>
      </c>
      <c r="B5" t="s">
        <v>55</v>
      </c>
      <c r="C5" t="s">
        <v>31</v>
      </c>
      <c r="D5" t="s">
        <v>13</v>
      </c>
      <c r="E5" t="s">
        <v>21</v>
      </c>
      <c r="F5" t="s">
        <v>14</v>
      </c>
      <c r="G5" s="1">
        <v>45053</v>
      </c>
      <c r="H5" t="s">
        <v>59</v>
      </c>
      <c r="I5">
        <v>381</v>
      </c>
      <c r="J5">
        <v>65</v>
      </c>
      <c r="K5">
        <v>14</v>
      </c>
      <c r="L5">
        <v>1173</v>
      </c>
      <c r="M5" s="14">
        <v>6</v>
      </c>
    </row>
    <row r="6" spans="1:13" x14ac:dyDescent="0.25">
      <c r="A6" s="9">
        <v>5</v>
      </c>
      <c r="B6" t="s">
        <v>28</v>
      </c>
      <c r="C6" t="s">
        <v>31</v>
      </c>
      <c r="D6" t="s">
        <v>22</v>
      </c>
      <c r="E6" t="s">
        <v>82</v>
      </c>
      <c r="F6" t="s">
        <v>14</v>
      </c>
      <c r="G6" s="1">
        <v>45053</v>
      </c>
      <c r="H6" t="s">
        <v>59</v>
      </c>
      <c r="I6">
        <v>831</v>
      </c>
      <c r="J6">
        <v>141</v>
      </c>
      <c r="K6">
        <v>20</v>
      </c>
      <c r="L6">
        <v>975</v>
      </c>
      <c r="M6" s="14">
        <v>5</v>
      </c>
    </row>
    <row r="7" spans="1:13" x14ac:dyDescent="0.25">
      <c r="A7" s="9">
        <v>6</v>
      </c>
      <c r="B7" t="s">
        <v>26</v>
      </c>
      <c r="C7" t="s">
        <v>20</v>
      </c>
      <c r="D7" t="s">
        <v>22</v>
      </c>
      <c r="E7" t="s">
        <v>32</v>
      </c>
      <c r="F7" t="s">
        <v>14</v>
      </c>
      <c r="G7" s="1">
        <v>45053</v>
      </c>
      <c r="H7" t="s">
        <v>59</v>
      </c>
      <c r="I7">
        <v>179</v>
      </c>
      <c r="J7">
        <v>18</v>
      </c>
      <c r="K7">
        <v>3</v>
      </c>
      <c r="L7">
        <v>971</v>
      </c>
      <c r="M7" s="14">
        <v>4</v>
      </c>
    </row>
    <row r="8" spans="1:13" x14ac:dyDescent="0.25">
      <c r="A8" s="9">
        <v>7</v>
      </c>
      <c r="B8" t="s">
        <v>83</v>
      </c>
      <c r="C8" t="s">
        <v>31</v>
      </c>
      <c r="D8" t="s">
        <v>13</v>
      </c>
      <c r="E8" t="s">
        <v>82</v>
      </c>
      <c r="F8" t="s">
        <v>14</v>
      </c>
      <c r="G8" s="1">
        <v>45053</v>
      </c>
      <c r="H8" t="s">
        <v>59</v>
      </c>
      <c r="I8">
        <v>698</v>
      </c>
      <c r="J8">
        <v>124</v>
      </c>
      <c r="K8">
        <v>24</v>
      </c>
      <c r="L8">
        <v>842</v>
      </c>
      <c r="M8" s="14">
        <v>3</v>
      </c>
    </row>
    <row r="9" spans="1:13" x14ac:dyDescent="0.25">
      <c r="A9" s="9">
        <v>8</v>
      </c>
      <c r="B9" t="s">
        <v>44</v>
      </c>
      <c r="C9" t="s">
        <v>20</v>
      </c>
      <c r="D9" t="s">
        <v>13</v>
      </c>
      <c r="E9" t="s">
        <v>81</v>
      </c>
      <c r="F9" t="s">
        <v>14</v>
      </c>
      <c r="G9" s="1">
        <v>45053</v>
      </c>
      <c r="H9" t="s">
        <v>59</v>
      </c>
      <c r="I9">
        <v>623</v>
      </c>
      <c r="J9">
        <v>115</v>
      </c>
      <c r="K9">
        <v>13</v>
      </c>
      <c r="L9">
        <v>779</v>
      </c>
      <c r="M9" s="14">
        <v>2</v>
      </c>
    </row>
    <row r="10" spans="1:13" x14ac:dyDescent="0.25">
      <c r="A10" s="9">
        <v>9</v>
      </c>
      <c r="B10" t="s">
        <v>34</v>
      </c>
      <c r="C10" t="s">
        <v>20</v>
      </c>
      <c r="D10" t="s">
        <v>23</v>
      </c>
      <c r="E10" t="s">
        <v>82</v>
      </c>
      <c r="F10" t="s">
        <v>14</v>
      </c>
      <c r="G10" s="1">
        <v>45053</v>
      </c>
      <c r="H10" t="s">
        <v>59</v>
      </c>
      <c r="I10">
        <v>591</v>
      </c>
      <c r="J10">
        <v>118</v>
      </c>
      <c r="K10">
        <v>15</v>
      </c>
      <c r="L10">
        <v>735</v>
      </c>
      <c r="M10" s="14">
        <v>1</v>
      </c>
    </row>
    <row r="11" spans="1:13" x14ac:dyDescent="0.25">
      <c r="A11" s="9"/>
    </row>
    <row r="12" spans="1:13" x14ac:dyDescent="0.25">
      <c r="A12" s="9"/>
    </row>
    <row r="13" spans="1:13" x14ac:dyDescent="0.25">
      <c r="A13" s="9"/>
    </row>
    <row r="14" spans="1:13" x14ac:dyDescent="0.25">
      <c r="A14" s="9"/>
    </row>
    <row r="15" spans="1:13" x14ac:dyDescent="0.25">
      <c r="A15" s="9"/>
    </row>
    <row r="16" spans="1:13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9"/>
    </row>
    <row r="24" spans="1:1" x14ac:dyDescent="0.25">
      <c r="A24" s="9"/>
    </row>
    <row r="25" spans="1:1" x14ac:dyDescent="0.25">
      <c r="A25" s="9"/>
    </row>
    <row r="26" spans="1:1" x14ac:dyDescent="0.25">
      <c r="A26" s="9"/>
    </row>
    <row r="27" spans="1:1" x14ac:dyDescent="0.25">
      <c r="A27" s="9"/>
    </row>
    <row r="28" spans="1:1" x14ac:dyDescent="0.25">
      <c r="A28" s="9"/>
    </row>
    <row r="29" spans="1:1" x14ac:dyDescent="0.25">
      <c r="A29" s="9"/>
    </row>
    <row r="30" spans="1:1" x14ac:dyDescent="0.25">
      <c r="A30" s="9"/>
    </row>
    <row r="31" spans="1:1" x14ac:dyDescent="0.25">
      <c r="A31" s="9"/>
    </row>
    <row r="32" spans="1:1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</sheetData>
  <pageMargins left="0.75" right="0.75" top="0.75" bottom="0.5" header="0.5" footer="0.75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/>
  </sheetViews>
  <sheetFormatPr defaultRowHeight="15" x14ac:dyDescent="0.25"/>
  <cols>
    <col min="1" max="1" width="9.5703125" style="8" bestFit="1" customWidth="1"/>
    <col min="2" max="2" width="24.85546875" bestFit="1" customWidth="1"/>
    <col min="3" max="3" width="10.85546875" bestFit="1" customWidth="1"/>
    <col min="4" max="4" width="10.140625" bestFit="1" customWidth="1"/>
    <col min="5" max="5" width="14.42578125" customWidth="1"/>
    <col min="6" max="6" width="7.85546875" customWidth="1"/>
    <col min="7" max="7" width="10.85546875" customWidth="1"/>
    <col min="8" max="8" width="28.7109375" customWidth="1"/>
    <col min="9" max="9" width="7.5703125" customWidth="1"/>
    <col min="10" max="10" width="6.42578125" customWidth="1"/>
    <col min="11" max="11" width="7.85546875" customWidth="1"/>
    <col min="12" max="12" width="15.28515625" customWidth="1"/>
    <col min="14" max="14" width="12.140625" bestFit="1" customWidth="1"/>
  </cols>
  <sheetData>
    <row r="1" spans="1:14" x14ac:dyDescent="0.25">
      <c r="A1" s="8" t="s">
        <v>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94</v>
      </c>
      <c r="N1" t="s">
        <v>97</v>
      </c>
    </row>
    <row r="2" spans="1:14" x14ac:dyDescent="0.25">
      <c r="A2" s="9">
        <v>1</v>
      </c>
      <c r="B2" t="s">
        <v>28</v>
      </c>
      <c r="C2" t="s">
        <v>31</v>
      </c>
      <c r="D2" t="s">
        <v>22</v>
      </c>
      <c r="E2" t="s">
        <v>86</v>
      </c>
      <c r="F2" t="s">
        <v>14</v>
      </c>
      <c r="G2" s="1">
        <v>45060</v>
      </c>
      <c r="H2" t="s">
        <v>59</v>
      </c>
      <c r="I2">
        <v>643</v>
      </c>
      <c r="J2">
        <v>119</v>
      </c>
      <c r="K2">
        <v>3</v>
      </c>
      <c r="L2">
        <v>1547</v>
      </c>
      <c r="M2" s="14">
        <v>12</v>
      </c>
    </row>
    <row r="3" spans="1:14" x14ac:dyDescent="0.25">
      <c r="A3" s="9">
        <v>2</v>
      </c>
      <c r="B3" t="s">
        <v>24</v>
      </c>
      <c r="C3" t="s">
        <v>16</v>
      </c>
      <c r="D3" t="s">
        <v>23</v>
      </c>
      <c r="E3" t="s">
        <v>89</v>
      </c>
      <c r="F3" t="s">
        <v>14</v>
      </c>
      <c r="G3" s="1">
        <v>45060</v>
      </c>
      <c r="H3" t="s">
        <v>59</v>
      </c>
      <c r="I3">
        <v>248</v>
      </c>
      <c r="J3">
        <v>49</v>
      </c>
      <c r="K3">
        <v>1</v>
      </c>
      <c r="L3">
        <v>1464</v>
      </c>
      <c r="M3" s="14">
        <v>11</v>
      </c>
    </row>
    <row r="4" spans="1:14" x14ac:dyDescent="0.25">
      <c r="A4" s="10" t="s">
        <v>93</v>
      </c>
      <c r="B4" t="s">
        <v>45</v>
      </c>
      <c r="C4" t="s">
        <v>20</v>
      </c>
      <c r="D4" t="s">
        <v>46</v>
      </c>
      <c r="E4" t="s">
        <v>17</v>
      </c>
      <c r="F4" t="s">
        <v>14</v>
      </c>
      <c r="G4" s="1">
        <v>45060</v>
      </c>
      <c r="H4" t="s">
        <v>59</v>
      </c>
      <c r="I4">
        <v>630</v>
      </c>
      <c r="J4">
        <v>72</v>
      </c>
      <c r="K4">
        <v>21</v>
      </c>
      <c r="L4">
        <v>1453</v>
      </c>
      <c r="M4" s="14"/>
    </row>
    <row r="5" spans="1:14" x14ac:dyDescent="0.25">
      <c r="A5" s="9">
        <v>3</v>
      </c>
      <c r="B5" t="s">
        <v>45</v>
      </c>
      <c r="C5" t="s">
        <v>20</v>
      </c>
      <c r="D5" t="s">
        <v>46</v>
      </c>
      <c r="E5" t="s">
        <v>17</v>
      </c>
      <c r="F5" t="s">
        <v>14</v>
      </c>
      <c r="G5" s="1">
        <v>45060</v>
      </c>
      <c r="H5" t="s">
        <v>59</v>
      </c>
      <c r="I5">
        <v>620</v>
      </c>
      <c r="J5">
        <v>72</v>
      </c>
      <c r="K5">
        <v>14</v>
      </c>
      <c r="L5">
        <v>1447</v>
      </c>
      <c r="M5" s="14">
        <v>10</v>
      </c>
    </row>
    <row r="6" spans="1:14" x14ac:dyDescent="0.25">
      <c r="A6" s="9">
        <v>4</v>
      </c>
      <c r="B6" t="s">
        <v>11</v>
      </c>
      <c r="C6" t="s">
        <v>20</v>
      </c>
      <c r="D6" t="s">
        <v>13</v>
      </c>
      <c r="E6" t="s">
        <v>89</v>
      </c>
      <c r="F6" t="s">
        <v>14</v>
      </c>
      <c r="G6" s="1">
        <v>45060</v>
      </c>
      <c r="H6" t="s">
        <v>59</v>
      </c>
      <c r="I6">
        <v>425</v>
      </c>
      <c r="J6">
        <v>69</v>
      </c>
      <c r="K6">
        <v>5</v>
      </c>
      <c r="L6">
        <v>1403</v>
      </c>
      <c r="M6" s="14">
        <v>9</v>
      </c>
    </row>
    <row r="7" spans="1:14" x14ac:dyDescent="0.25">
      <c r="A7" s="9">
        <v>5</v>
      </c>
      <c r="B7" t="s">
        <v>34</v>
      </c>
      <c r="C7" t="s">
        <v>20</v>
      </c>
      <c r="D7" t="s">
        <v>23</v>
      </c>
      <c r="E7" t="s">
        <v>89</v>
      </c>
      <c r="F7" t="s">
        <v>14</v>
      </c>
      <c r="G7" s="1">
        <v>45060</v>
      </c>
      <c r="H7" t="s">
        <v>59</v>
      </c>
      <c r="I7">
        <v>255</v>
      </c>
      <c r="J7">
        <v>53</v>
      </c>
      <c r="K7">
        <v>2</v>
      </c>
      <c r="L7">
        <v>1380</v>
      </c>
      <c r="M7" s="14">
        <v>8</v>
      </c>
    </row>
    <row r="8" spans="1:14" x14ac:dyDescent="0.25">
      <c r="A8" s="9">
        <v>6</v>
      </c>
      <c r="B8" t="s">
        <v>44</v>
      </c>
      <c r="C8" t="s">
        <v>20</v>
      </c>
      <c r="D8" t="s">
        <v>13</v>
      </c>
      <c r="E8" t="s">
        <v>92</v>
      </c>
      <c r="F8" t="s">
        <v>14</v>
      </c>
      <c r="G8" s="1">
        <v>45060</v>
      </c>
      <c r="H8" t="s">
        <v>59</v>
      </c>
      <c r="I8">
        <v>588</v>
      </c>
      <c r="J8">
        <v>106</v>
      </c>
      <c r="K8">
        <v>2</v>
      </c>
      <c r="L8">
        <v>1289</v>
      </c>
      <c r="M8" s="14">
        <v>7</v>
      </c>
    </row>
    <row r="9" spans="1:14" x14ac:dyDescent="0.25">
      <c r="A9" s="9">
        <v>7</v>
      </c>
      <c r="B9" t="s">
        <v>33</v>
      </c>
      <c r="C9" t="s">
        <v>20</v>
      </c>
      <c r="D9" t="s">
        <v>22</v>
      </c>
      <c r="E9" t="s">
        <v>90</v>
      </c>
      <c r="F9" t="s">
        <v>14</v>
      </c>
      <c r="G9" s="1">
        <v>45060</v>
      </c>
      <c r="H9" t="s">
        <v>59</v>
      </c>
      <c r="I9">
        <v>562</v>
      </c>
      <c r="J9">
        <v>60</v>
      </c>
      <c r="K9">
        <v>9</v>
      </c>
      <c r="L9">
        <v>1282</v>
      </c>
      <c r="M9" s="14">
        <v>6</v>
      </c>
    </row>
    <row r="10" spans="1:14" x14ac:dyDescent="0.25">
      <c r="A10" s="9">
        <v>8</v>
      </c>
      <c r="B10" t="s">
        <v>88</v>
      </c>
      <c r="C10" t="s">
        <v>20</v>
      </c>
      <c r="D10" t="s">
        <v>46</v>
      </c>
      <c r="E10" t="s">
        <v>17</v>
      </c>
      <c r="F10" t="s">
        <v>14</v>
      </c>
      <c r="G10" s="1">
        <v>45060</v>
      </c>
      <c r="H10" t="s">
        <v>59</v>
      </c>
      <c r="I10">
        <v>483</v>
      </c>
      <c r="J10">
        <v>69</v>
      </c>
      <c r="K10">
        <v>4</v>
      </c>
      <c r="L10">
        <v>1222</v>
      </c>
      <c r="M10" s="14">
        <v>5</v>
      </c>
    </row>
    <row r="11" spans="1:14" x14ac:dyDescent="0.25">
      <c r="A11" s="9">
        <v>9</v>
      </c>
      <c r="B11" t="s">
        <v>83</v>
      </c>
      <c r="C11" t="s">
        <v>31</v>
      </c>
      <c r="D11" t="s">
        <v>13</v>
      </c>
      <c r="E11" t="s">
        <v>90</v>
      </c>
      <c r="F11" t="s">
        <v>14</v>
      </c>
      <c r="G11" s="1">
        <v>45060</v>
      </c>
      <c r="H11" t="s">
        <v>59</v>
      </c>
      <c r="I11">
        <v>499</v>
      </c>
      <c r="J11">
        <v>60</v>
      </c>
      <c r="K11">
        <v>4</v>
      </c>
      <c r="L11">
        <v>1219</v>
      </c>
      <c r="M11" s="14">
        <v>4</v>
      </c>
    </row>
    <row r="12" spans="1:14" x14ac:dyDescent="0.25">
      <c r="A12" s="9">
        <v>10</v>
      </c>
      <c r="B12" t="s">
        <v>91</v>
      </c>
      <c r="C12" t="s">
        <v>20</v>
      </c>
      <c r="D12" t="s">
        <v>23</v>
      </c>
      <c r="E12" t="s">
        <v>90</v>
      </c>
      <c r="F12" t="s">
        <v>14</v>
      </c>
      <c r="G12" s="1">
        <v>45060</v>
      </c>
      <c r="H12" t="s">
        <v>59</v>
      </c>
      <c r="I12">
        <v>258</v>
      </c>
      <c r="J12">
        <v>54</v>
      </c>
      <c r="K12">
        <v>2</v>
      </c>
      <c r="L12">
        <v>978</v>
      </c>
      <c r="M12" s="14">
        <v>3</v>
      </c>
    </row>
    <row r="13" spans="1:14" x14ac:dyDescent="0.25">
      <c r="A13" s="9">
        <v>11</v>
      </c>
      <c r="B13" t="s">
        <v>26</v>
      </c>
      <c r="C13" t="s">
        <v>20</v>
      </c>
      <c r="D13" t="s">
        <v>23</v>
      </c>
      <c r="E13" t="s">
        <v>89</v>
      </c>
      <c r="F13" t="s">
        <v>14</v>
      </c>
      <c r="G13" s="1">
        <v>45060</v>
      </c>
      <c r="H13" t="s">
        <v>59</v>
      </c>
      <c r="I13">
        <v>224</v>
      </c>
      <c r="J13">
        <v>48</v>
      </c>
      <c r="K13">
        <v>1</v>
      </c>
      <c r="L13">
        <v>946</v>
      </c>
      <c r="M13" s="14">
        <v>2</v>
      </c>
    </row>
    <row r="14" spans="1:14" x14ac:dyDescent="0.25">
      <c r="A14" s="9">
        <v>12</v>
      </c>
      <c r="B14" t="s">
        <v>70</v>
      </c>
      <c r="C14" t="s">
        <v>16</v>
      </c>
      <c r="D14" t="s">
        <v>13</v>
      </c>
      <c r="E14" t="s">
        <v>66</v>
      </c>
      <c r="F14" t="s">
        <v>14</v>
      </c>
      <c r="G14" s="1">
        <v>45060</v>
      </c>
      <c r="H14" t="s">
        <v>59</v>
      </c>
      <c r="I14">
        <v>219</v>
      </c>
      <c r="J14">
        <v>35</v>
      </c>
      <c r="K14">
        <v>6</v>
      </c>
      <c r="L14">
        <f>219+242</f>
        <v>461</v>
      </c>
      <c r="M14" s="14">
        <v>1</v>
      </c>
    </row>
    <row r="15" spans="1:14" x14ac:dyDescent="0.25">
      <c r="A15" s="9"/>
      <c r="B15" t="s">
        <v>70</v>
      </c>
      <c r="C15" t="s">
        <v>16</v>
      </c>
      <c r="D15" t="s">
        <v>13</v>
      </c>
      <c r="E15" t="s">
        <v>66</v>
      </c>
      <c r="F15" t="s">
        <v>14</v>
      </c>
      <c r="G15" s="1">
        <v>45060</v>
      </c>
      <c r="H15" t="s">
        <v>59</v>
      </c>
      <c r="I15">
        <v>242</v>
      </c>
      <c r="J15">
        <v>36</v>
      </c>
      <c r="K15">
        <v>6</v>
      </c>
      <c r="L15">
        <v>0</v>
      </c>
      <c r="M15" s="14">
        <v>0</v>
      </c>
      <c r="N15" t="s">
        <v>75</v>
      </c>
    </row>
    <row r="16" spans="1:14" x14ac:dyDescent="0.25">
      <c r="A16" s="9"/>
      <c r="G16" s="11"/>
    </row>
    <row r="17" spans="1:12" x14ac:dyDescent="0.25">
      <c r="A17" s="9" t="s">
        <v>96</v>
      </c>
      <c r="B17" t="s">
        <v>45</v>
      </c>
      <c r="C17" t="s">
        <v>20</v>
      </c>
      <c r="D17" t="s">
        <v>46</v>
      </c>
      <c r="E17" t="s">
        <v>87</v>
      </c>
      <c r="F17" t="s">
        <v>14</v>
      </c>
      <c r="G17" s="1">
        <v>45060</v>
      </c>
      <c r="H17" t="s">
        <v>59</v>
      </c>
      <c r="I17">
        <v>1250</v>
      </c>
      <c r="J17">
        <v>144</v>
      </c>
      <c r="K17">
        <v>35</v>
      </c>
      <c r="L17">
        <v>0</v>
      </c>
    </row>
    <row r="18" spans="1:12" x14ac:dyDescent="0.25">
      <c r="A18" s="9"/>
    </row>
    <row r="19" spans="1:12" x14ac:dyDescent="0.25">
      <c r="A19" s="9"/>
    </row>
    <row r="20" spans="1:12" x14ac:dyDescent="0.25">
      <c r="A20" s="9"/>
    </row>
    <row r="21" spans="1:12" x14ac:dyDescent="0.25">
      <c r="A21" s="9"/>
    </row>
    <row r="22" spans="1:12" x14ac:dyDescent="0.25">
      <c r="A22" s="9"/>
    </row>
    <row r="23" spans="1:12" x14ac:dyDescent="0.25">
      <c r="A23" s="9"/>
    </row>
    <row r="24" spans="1:12" x14ac:dyDescent="0.25">
      <c r="A24" s="9"/>
    </row>
    <row r="25" spans="1:12" x14ac:dyDescent="0.25">
      <c r="A25" s="9"/>
    </row>
    <row r="26" spans="1:12" x14ac:dyDescent="0.25">
      <c r="A26" s="9"/>
    </row>
    <row r="27" spans="1:12" x14ac:dyDescent="0.25">
      <c r="A27" s="9"/>
    </row>
    <row r="28" spans="1:12" x14ac:dyDescent="0.25">
      <c r="A28" s="9"/>
    </row>
    <row r="29" spans="1:12" x14ac:dyDescent="0.25">
      <c r="A29" s="9"/>
    </row>
    <row r="30" spans="1:12" x14ac:dyDescent="0.25">
      <c r="A30" s="9"/>
    </row>
    <row r="31" spans="1:12" x14ac:dyDescent="0.25">
      <c r="A31" s="9"/>
    </row>
    <row r="32" spans="1:12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</sheetData>
  <phoneticPr fontId="5" type="noConversion"/>
  <pageMargins left="0.75" right="0.75" top="0.75" bottom="0.5" header="0.5" footer="0.75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/>
  </sheetViews>
  <sheetFormatPr defaultRowHeight="15" x14ac:dyDescent="0.25"/>
  <cols>
    <col min="1" max="1" width="7.42578125" style="8" bestFit="1" customWidth="1"/>
    <col min="2" max="2" width="24.85546875" bestFit="1" customWidth="1"/>
    <col min="3" max="3" width="10.85546875" bestFit="1" customWidth="1"/>
    <col min="4" max="4" width="10.140625" bestFit="1" customWidth="1"/>
    <col min="5" max="5" width="12.140625" customWidth="1"/>
    <col min="6" max="6" width="7.85546875" customWidth="1"/>
    <col min="7" max="7" width="10.85546875" customWidth="1"/>
    <col min="8" max="8" width="28.7109375" customWidth="1"/>
    <col min="9" max="9" width="7.5703125" customWidth="1"/>
    <col min="10" max="10" width="6.42578125" customWidth="1"/>
    <col min="11" max="11" width="7.85546875" customWidth="1"/>
    <col min="12" max="12" width="8.7109375" customWidth="1"/>
    <col min="15" max="16" width="7.85546875" customWidth="1"/>
  </cols>
  <sheetData>
    <row r="1" spans="1:14" x14ac:dyDescent="0.25">
      <c r="A1" s="8" t="s">
        <v>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94</v>
      </c>
      <c r="N1" t="s">
        <v>97</v>
      </c>
    </row>
    <row r="2" spans="1:14" x14ac:dyDescent="0.25">
      <c r="A2" s="9">
        <v>1</v>
      </c>
      <c r="B2" t="s">
        <v>15</v>
      </c>
      <c r="C2" t="s">
        <v>16</v>
      </c>
      <c r="D2" t="s">
        <v>13</v>
      </c>
      <c r="E2" t="s">
        <v>43</v>
      </c>
      <c r="F2" t="s">
        <v>14</v>
      </c>
      <c r="G2" s="1">
        <v>45067</v>
      </c>
      <c r="H2" t="s">
        <v>59</v>
      </c>
      <c r="I2">
        <v>494</v>
      </c>
      <c r="J2">
        <v>72</v>
      </c>
      <c r="K2">
        <v>19</v>
      </c>
      <c r="L2">
        <v>1445</v>
      </c>
      <c r="M2" s="14">
        <v>10</v>
      </c>
    </row>
    <row r="3" spans="1:14" x14ac:dyDescent="0.25">
      <c r="A3" s="9">
        <v>2</v>
      </c>
      <c r="B3" t="s">
        <v>45</v>
      </c>
      <c r="C3" t="s">
        <v>20</v>
      </c>
      <c r="D3" t="s">
        <v>46</v>
      </c>
      <c r="E3" t="s">
        <v>81</v>
      </c>
      <c r="F3" t="s">
        <v>14</v>
      </c>
      <c r="G3" s="1">
        <v>45067</v>
      </c>
      <c r="H3" t="s">
        <v>59</v>
      </c>
      <c r="I3">
        <v>1112</v>
      </c>
      <c r="J3">
        <v>144</v>
      </c>
      <c r="K3">
        <v>66</v>
      </c>
      <c r="L3">
        <v>1431</v>
      </c>
      <c r="M3" s="14">
        <v>9</v>
      </c>
    </row>
    <row r="4" spans="1:14" x14ac:dyDescent="0.25">
      <c r="A4" s="9">
        <v>3</v>
      </c>
      <c r="B4" t="s">
        <v>11</v>
      </c>
      <c r="C4" t="s">
        <v>20</v>
      </c>
      <c r="D4" t="s">
        <v>13</v>
      </c>
      <c r="E4" t="s">
        <v>29</v>
      </c>
      <c r="F4" t="s">
        <v>14</v>
      </c>
      <c r="G4" s="1">
        <v>45067</v>
      </c>
      <c r="H4" t="s">
        <v>59</v>
      </c>
      <c r="I4">
        <v>433</v>
      </c>
      <c r="J4">
        <v>71</v>
      </c>
      <c r="K4">
        <v>12</v>
      </c>
      <c r="L4">
        <v>1429</v>
      </c>
      <c r="M4" s="14">
        <v>8</v>
      </c>
    </row>
    <row r="5" spans="1:14" x14ac:dyDescent="0.25">
      <c r="A5" s="9">
        <v>4</v>
      </c>
      <c r="B5" t="s">
        <v>44</v>
      </c>
      <c r="C5" t="s">
        <v>20</v>
      </c>
      <c r="D5" t="s">
        <v>13</v>
      </c>
      <c r="E5" t="s">
        <v>81</v>
      </c>
      <c r="F5" t="s">
        <v>14</v>
      </c>
      <c r="G5" s="1">
        <v>45067</v>
      </c>
      <c r="H5" t="s">
        <v>59</v>
      </c>
      <c r="I5">
        <v>534</v>
      </c>
      <c r="J5">
        <v>106</v>
      </c>
      <c r="K5">
        <v>13</v>
      </c>
      <c r="L5">
        <v>1419</v>
      </c>
      <c r="M5" s="14">
        <v>7</v>
      </c>
    </row>
    <row r="6" spans="1:14" x14ac:dyDescent="0.25">
      <c r="A6" s="9">
        <v>5</v>
      </c>
      <c r="B6" t="s">
        <v>61</v>
      </c>
      <c r="C6" t="s">
        <v>31</v>
      </c>
      <c r="D6" t="s">
        <v>23</v>
      </c>
      <c r="E6" t="s">
        <v>82</v>
      </c>
      <c r="F6" t="s">
        <v>14</v>
      </c>
      <c r="G6" s="1">
        <v>45067</v>
      </c>
      <c r="H6" t="s">
        <v>59</v>
      </c>
      <c r="I6">
        <v>237</v>
      </c>
      <c r="J6">
        <v>61</v>
      </c>
      <c r="K6">
        <v>4</v>
      </c>
      <c r="L6">
        <v>1372</v>
      </c>
      <c r="M6" s="14">
        <v>6</v>
      </c>
    </row>
    <row r="7" spans="1:14" x14ac:dyDescent="0.25">
      <c r="A7" s="9">
        <v>6</v>
      </c>
      <c r="B7" t="s">
        <v>53</v>
      </c>
      <c r="C7" t="s">
        <v>20</v>
      </c>
      <c r="D7" t="s">
        <v>13</v>
      </c>
      <c r="E7" t="s">
        <v>43</v>
      </c>
      <c r="F7" t="s">
        <v>14</v>
      </c>
      <c r="G7" s="1">
        <v>45067</v>
      </c>
      <c r="H7" t="s">
        <v>59</v>
      </c>
      <c r="I7">
        <v>512</v>
      </c>
      <c r="J7">
        <v>72</v>
      </c>
      <c r="K7">
        <v>24</v>
      </c>
      <c r="L7">
        <v>1305</v>
      </c>
      <c r="M7" s="14">
        <v>5</v>
      </c>
    </row>
    <row r="8" spans="1:14" x14ac:dyDescent="0.25">
      <c r="A8" s="9">
        <v>7</v>
      </c>
      <c r="B8" t="s">
        <v>48</v>
      </c>
      <c r="C8" t="s">
        <v>31</v>
      </c>
      <c r="D8" t="s">
        <v>13</v>
      </c>
      <c r="E8" t="s">
        <v>29</v>
      </c>
      <c r="F8" t="s">
        <v>14</v>
      </c>
      <c r="G8" s="1">
        <v>45067</v>
      </c>
      <c r="H8" t="s">
        <v>59</v>
      </c>
      <c r="I8">
        <v>338</v>
      </c>
      <c r="J8">
        <v>64</v>
      </c>
      <c r="K8">
        <v>5</v>
      </c>
      <c r="L8">
        <v>1130</v>
      </c>
      <c r="M8" s="14">
        <v>4</v>
      </c>
    </row>
    <row r="9" spans="1:14" x14ac:dyDescent="0.25">
      <c r="A9" s="9">
        <v>8</v>
      </c>
      <c r="B9" t="s">
        <v>107</v>
      </c>
      <c r="C9" t="s">
        <v>20</v>
      </c>
      <c r="D9" t="s">
        <v>23</v>
      </c>
      <c r="E9" t="s">
        <v>43</v>
      </c>
      <c r="F9" t="s">
        <v>14</v>
      </c>
      <c r="G9" s="1">
        <v>45067</v>
      </c>
      <c r="H9" t="s">
        <v>59</v>
      </c>
      <c r="I9">
        <v>173</v>
      </c>
      <c r="J9">
        <v>39</v>
      </c>
      <c r="K9">
        <v>3</v>
      </c>
      <c r="L9">
        <v>966</v>
      </c>
      <c r="M9" s="14">
        <v>3</v>
      </c>
    </row>
    <row r="10" spans="1:14" x14ac:dyDescent="0.25">
      <c r="A10" s="9">
        <v>9</v>
      </c>
      <c r="B10" t="s">
        <v>83</v>
      </c>
      <c r="C10" t="s">
        <v>31</v>
      </c>
      <c r="D10" t="s">
        <v>13</v>
      </c>
      <c r="E10" t="s">
        <v>82</v>
      </c>
      <c r="F10" t="s">
        <v>14</v>
      </c>
      <c r="G10" s="1">
        <v>45067</v>
      </c>
      <c r="H10" t="s">
        <v>59</v>
      </c>
      <c r="I10">
        <v>672</v>
      </c>
      <c r="J10">
        <v>132</v>
      </c>
      <c r="K10">
        <v>15</v>
      </c>
      <c r="L10">
        <v>816</v>
      </c>
      <c r="M10" s="14">
        <v>2</v>
      </c>
    </row>
    <row r="11" spans="1:14" x14ac:dyDescent="0.25">
      <c r="A11" s="9">
        <v>10</v>
      </c>
      <c r="B11" t="s">
        <v>115</v>
      </c>
      <c r="C11" t="s">
        <v>31</v>
      </c>
      <c r="D11" t="s">
        <v>23</v>
      </c>
      <c r="E11" t="s">
        <v>82</v>
      </c>
      <c r="F11" t="s">
        <v>14</v>
      </c>
      <c r="G11" s="1">
        <v>45067</v>
      </c>
      <c r="H11" t="s">
        <v>59</v>
      </c>
      <c r="I11">
        <v>351</v>
      </c>
      <c r="J11">
        <v>8</v>
      </c>
      <c r="K11">
        <v>6</v>
      </c>
      <c r="L11">
        <v>495</v>
      </c>
      <c r="M11" s="14">
        <v>1</v>
      </c>
    </row>
    <row r="12" spans="1:14" x14ac:dyDescent="0.25">
      <c r="A12" s="9"/>
    </row>
    <row r="13" spans="1:14" x14ac:dyDescent="0.25">
      <c r="A13" s="9"/>
    </row>
    <row r="14" spans="1:14" x14ac:dyDescent="0.25">
      <c r="A14" s="9"/>
    </row>
    <row r="15" spans="1:14" x14ac:dyDescent="0.25">
      <c r="A15" s="9"/>
    </row>
    <row r="16" spans="1:1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9"/>
    </row>
    <row r="24" spans="1:1" x14ac:dyDescent="0.25">
      <c r="A24" s="9"/>
    </row>
    <row r="25" spans="1:1" x14ac:dyDescent="0.25">
      <c r="A25" s="9"/>
    </row>
    <row r="26" spans="1:1" x14ac:dyDescent="0.25">
      <c r="A26" s="9"/>
    </row>
    <row r="27" spans="1:1" x14ac:dyDescent="0.25">
      <c r="A27" s="9"/>
    </row>
    <row r="28" spans="1:1" x14ac:dyDescent="0.25">
      <c r="A28" s="9"/>
    </row>
    <row r="29" spans="1:1" x14ac:dyDescent="0.25">
      <c r="A29" s="9"/>
    </row>
    <row r="30" spans="1:1" x14ac:dyDescent="0.25">
      <c r="A30" s="9"/>
    </row>
    <row r="31" spans="1:1" x14ac:dyDescent="0.25">
      <c r="A31" s="9"/>
    </row>
    <row r="32" spans="1:1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</sheetData>
  <pageMargins left="0.75" right="0.75" top="0.75" bottom="0.5" header="0.5" footer="0.75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/>
  </sheetViews>
  <sheetFormatPr defaultRowHeight="15" x14ac:dyDescent="0.25"/>
  <cols>
    <col min="1" max="1" width="7.42578125" style="8" bestFit="1" customWidth="1"/>
    <col min="2" max="2" width="16.140625" bestFit="1" customWidth="1"/>
    <col min="3" max="3" width="10.85546875" bestFit="1" customWidth="1"/>
    <col min="4" max="4" width="8.42578125" bestFit="1" customWidth="1"/>
    <col min="5" max="5" width="12.140625" customWidth="1"/>
    <col min="6" max="6" width="7.85546875" customWidth="1"/>
    <col min="7" max="7" width="10.85546875" customWidth="1"/>
    <col min="8" max="8" width="28.7109375" customWidth="1"/>
    <col min="9" max="9" width="7.5703125" customWidth="1"/>
    <col min="10" max="10" width="6.42578125" customWidth="1"/>
    <col min="11" max="11" width="7.85546875" customWidth="1"/>
    <col min="12" max="12" width="15.28515625" customWidth="1"/>
    <col min="13" max="13" width="8.42578125" bestFit="1" customWidth="1"/>
    <col min="14" max="14" width="12.140625" bestFit="1" customWidth="1"/>
  </cols>
  <sheetData>
    <row r="1" spans="1:14" x14ac:dyDescent="0.25">
      <c r="A1" s="8" t="s">
        <v>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94</v>
      </c>
      <c r="N1" t="s">
        <v>97</v>
      </c>
    </row>
    <row r="2" spans="1:14" x14ac:dyDescent="0.25">
      <c r="A2" s="9">
        <v>1</v>
      </c>
      <c r="B2" t="s">
        <v>11</v>
      </c>
      <c r="C2" t="s">
        <v>20</v>
      </c>
      <c r="D2" t="s">
        <v>13</v>
      </c>
      <c r="E2" t="s">
        <v>29</v>
      </c>
      <c r="F2" t="s">
        <v>14</v>
      </c>
      <c r="G2" s="1">
        <v>45074</v>
      </c>
      <c r="H2" t="s">
        <v>59</v>
      </c>
      <c r="I2">
        <v>474</v>
      </c>
      <c r="J2">
        <v>72</v>
      </c>
      <c r="K2">
        <v>17</v>
      </c>
      <c r="L2">
        <v>1470</v>
      </c>
      <c r="M2" s="14">
        <v>7</v>
      </c>
    </row>
    <row r="3" spans="1:14" x14ac:dyDescent="0.25">
      <c r="A3" s="9">
        <v>2</v>
      </c>
      <c r="B3" t="s">
        <v>15</v>
      </c>
      <c r="C3" t="s">
        <v>16</v>
      </c>
      <c r="D3" t="s">
        <v>13</v>
      </c>
      <c r="E3" t="s">
        <v>80</v>
      </c>
      <c r="F3" t="s">
        <v>14</v>
      </c>
      <c r="G3" s="1">
        <v>45074</v>
      </c>
      <c r="H3" t="s">
        <v>59</v>
      </c>
      <c r="I3">
        <v>778</v>
      </c>
      <c r="J3">
        <v>106</v>
      </c>
      <c r="K3">
        <v>48</v>
      </c>
      <c r="L3">
        <v>1428</v>
      </c>
      <c r="M3" s="14">
        <v>6</v>
      </c>
    </row>
    <row r="4" spans="1:14" x14ac:dyDescent="0.25">
      <c r="A4" s="9">
        <v>3</v>
      </c>
      <c r="B4" t="s">
        <v>44</v>
      </c>
      <c r="C4" t="s">
        <v>20</v>
      </c>
      <c r="D4" t="s">
        <v>13</v>
      </c>
      <c r="E4" t="s">
        <v>77</v>
      </c>
      <c r="F4" t="s">
        <v>14</v>
      </c>
      <c r="G4" s="1">
        <v>45074</v>
      </c>
      <c r="H4" t="s">
        <v>59</v>
      </c>
      <c r="I4">
        <v>416</v>
      </c>
      <c r="J4">
        <v>94</v>
      </c>
      <c r="K4">
        <v>2</v>
      </c>
      <c r="L4">
        <v>1388</v>
      </c>
      <c r="M4" s="14">
        <v>5</v>
      </c>
    </row>
    <row r="5" spans="1:14" x14ac:dyDescent="0.25">
      <c r="A5" s="9">
        <v>4</v>
      </c>
      <c r="B5" t="s">
        <v>63</v>
      </c>
      <c r="C5" t="s">
        <v>20</v>
      </c>
      <c r="D5" t="s">
        <v>22</v>
      </c>
      <c r="E5" t="s">
        <v>114</v>
      </c>
      <c r="F5" t="s">
        <v>14</v>
      </c>
      <c r="G5" s="1">
        <v>45074</v>
      </c>
      <c r="H5" t="s">
        <v>59</v>
      </c>
      <c r="I5">
        <v>681</v>
      </c>
      <c r="J5">
        <v>107</v>
      </c>
      <c r="K5">
        <v>22</v>
      </c>
      <c r="L5">
        <v>1386</v>
      </c>
      <c r="M5" s="14">
        <v>4</v>
      </c>
    </row>
    <row r="6" spans="1:14" x14ac:dyDescent="0.25">
      <c r="A6" s="9">
        <v>5</v>
      </c>
      <c r="B6" t="s">
        <v>107</v>
      </c>
      <c r="C6" t="s">
        <v>20</v>
      </c>
      <c r="D6" t="s">
        <v>23</v>
      </c>
      <c r="E6" t="s">
        <v>43</v>
      </c>
      <c r="F6" t="s">
        <v>14</v>
      </c>
      <c r="G6" s="1">
        <v>45074</v>
      </c>
      <c r="H6" t="s">
        <v>59</v>
      </c>
      <c r="I6">
        <v>175</v>
      </c>
      <c r="J6">
        <v>37</v>
      </c>
      <c r="K6">
        <v>3</v>
      </c>
      <c r="L6">
        <v>968</v>
      </c>
      <c r="M6" s="14">
        <v>3</v>
      </c>
    </row>
    <row r="7" spans="1:14" x14ac:dyDescent="0.25">
      <c r="A7" s="9">
        <v>6</v>
      </c>
      <c r="B7" t="s">
        <v>115</v>
      </c>
      <c r="C7" t="s">
        <v>31</v>
      </c>
      <c r="D7" t="s">
        <v>23</v>
      </c>
      <c r="E7" t="s">
        <v>78</v>
      </c>
      <c r="F7" t="s">
        <v>14</v>
      </c>
      <c r="G7" s="1">
        <v>45074</v>
      </c>
      <c r="H7" t="s">
        <v>59</v>
      </c>
      <c r="I7">
        <v>397</v>
      </c>
      <c r="J7">
        <v>80</v>
      </c>
      <c r="K7">
        <v>10</v>
      </c>
      <c r="L7">
        <v>865</v>
      </c>
      <c r="M7" s="14">
        <v>2</v>
      </c>
    </row>
    <row r="8" spans="1:14" x14ac:dyDescent="0.25">
      <c r="A8" s="9">
        <v>7</v>
      </c>
      <c r="B8" t="s">
        <v>116</v>
      </c>
      <c r="C8" t="s">
        <v>12</v>
      </c>
      <c r="D8" t="s">
        <v>22</v>
      </c>
      <c r="E8" t="s">
        <v>77</v>
      </c>
      <c r="F8" t="s">
        <v>14</v>
      </c>
      <c r="G8" s="1">
        <v>45074</v>
      </c>
      <c r="H8" t="s">
        <v>59</v>
      </c>
      <c r="I8">
        <v>60</v>
      </c>
      <c r="J8">
        <v>19</v>
      </c>
      <c r="K8">
        <v>0</v>
      </c>
      <c r="L8">
        <v>534</v>
      </c>
      <c r="M8" s="14">
        <v>1</v>
      </c>
    </row>
    <row r="9" spans="1:14" x14ac:dyDescent="0.25">
      <c r="A9" s="9"/>
    </row>
    <row r="10" spans="1:14" x14ac:dyDescent="0.25">
      <c r="A10" s="9"/>
    </row>
    <row r="11" spans="1:14" x14ac:dyDescent="0.25">
      <c r="A11" s="9"/>
    </row>
    <row r="12" spans="1:14" x14ac:dyDescent="0.25">
      <c r="A12" s="9"/>
    </row>
    <row r="13" spans="1:14" x14ac:dyDescent="0.25">
      <c r="A13" s="9"/>
    </row>
    <row r="14" spans="1:14" x14ac:dyDescent="0.25">
      <c r="A14" s="9"/>
    </row>
    <row r="15" spans="1:14" x14ac:dyDescent="0.25">
      <c r="A15" s="9"/>
    </row>
    <row r="16" spans="1:1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9"/>
    </row>
    <row r="24" spans="1:1" x14ac:dyDescent="0.25">
      <c r="A24" s="9"/>
    </row>
    <row r="25" spans="1:1" x14ac:dyDescent="0.25">
      <c r="A25" s="9"/>
    </row>
    <row r="26" spans="1:1" x14ac:dyDescent="0.25">
      <c r="A26" s="9"/>
    </row>
    <row r="27" spans="1:1" x14ac:dyDescent="0.25">
      <c r="A27" s="9"/>
    </row>
    <row r="28" spans="1:1" x14ac:dyDescent="0.25">
      <c r="A28" s="9"/>
    </row>
    <row r="29" spans="1:1" x14ac:dyDescent="0.25">
      <c r="A29" s="9"/>
    </row>
    <row r="30" spans="1:1" x14ac:dyDescent="0.25">
      <c r="A30" s="9"/>
    </row>
    <row r="31" spans="1:1" x14ac:dyDescent="0.25">
      <c r="A31" s="9"/>
    </row>
    <row r="32" spans="1:1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</sheetData>
  <pageMargins left="0.75" right="0.75" top="0.75" bottom="0.5" header="0.5" footer="0.75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/>
  </sheetViews>
  <sheetFormatPr defaultRowHeight="15" x14ac:dyDescent="0.25"/>
  <cols>
    <col min="1" max="1" width="7.42578125" style="8" bestFit="1" customWidth="1"/>
    <col min="2" max="2" width="15" bestFit="1" customWidth="1"/>
    <col min="3" max="3" width="10.85546875" bestFit="1" customWidth="1"/>
    <col min="4" max="4" width="8.42578125" bestFit="1" customWidth="1"/>
    <col min="5" max="5" width="10.42578125" customWidth="1"/>
    <col min="6" max="6" width="7.85546875" customWidth="1"/>
    <col min="7" max="7" width="10.85546875" customWidth="1"/>
    <col min="8" max="8" width="28.7109375" customWidth="1"/>
    <col min="9" max="12" width="8.7109375" customWidth="1"/>
  </cols>
  <sheetData>
    <row r="1" spans="1:14" x14ac:dyDescent="0.25">
      <c r="A1" s="8" t="s">
        <v>95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94</v>
      </c>
      <c r="N1" t="s">
        <v>97</v>
      </c>
    </row>
    <row r="2" spans="1:14" x14ac:dyDescent="0.25">
      <c r="A2" s="9">
        <v>1</v>
      </c>
      <c r="B2" t="s">
        <v>61</v>
      </c>
      <c r="C2" t="s">
        <v>31</v>
      </c>
      <c r="D2" t="s">
        <v>23</v>
      </c>
      <c r="E2" t="s">
        <v>113</v>
      </c>
      <c r="F2" t="s">
        <v>14</v>
      </c>
      <c r="G2" s="1">
        <v>45081</v>
      </c>
      <c r="H2" t="s">
        <v>59</v>
      </c>
      <c r="I2">
        <v>104</v>
      </c>
      <c r="J2">
        <v>24</v>
      </c>
      <c r="K2">
        <v>3</v>
      </c>
      <c r="L2">
        <v>1450</v>
      </c>
      <c r="M2" s="14">
        <v>6</v>
      </c>
      <c r="N2" s="12"/>
    </row>
    <row r="3" spans="1:14" x14ac:dyDescent="0.25">
      <c r="A3" s="9">
        <v>2</v>
      </c>
      <c r="B3" t="s">
        <v>26</v>
      </c>
      <c r="C3" t="s">
        <v>20</v>
      </c>
      <c r="D3" t="s">
        <v>23</v>
      </c>
      <c r="E3" t="s">
        <v>113</v>
      </c>
      <c r="F3" t="s">
        <v>14</v>
      </c>
      <c r="G3" s="1">
        <v>45081</v>
      </c>
      <c r="H3" t="s">
        <v>59</v>
      </c>
      <c r="I3">
        <v>105</v>
      </c>
      <c r="J3">
        <v>29</v>
      </c>
      <c r="K3">
        <v>2</v>
      </c>
      <c r="L3">
        <v>1440</v>
      </c>
      <c r="M3" s="14">
        <v>5</v>
      </c>
      <c r="N3" s="12"/>
    </row>
    <row r="4" spans="1:14" x14ac:dyDescent="0.25">
      <c r="A4" s="9">
        <v>3</v>
      </c>
      <c r="B4" t="s">
        <v>101</v>
      </c>
      <c r="C4" t="s">
        <v>20</v>
      </c>
      <c r="D4" t="s">
        <v>13</v>
      </c>
      <c r="E4" t="s">
        <v>109</v>
      </c>
      <c r="F4" t="s">
        <v>14</v>
      </c>
      <c r="G4" s="1">
        <v>45081</v>
      </c>
      <c r="H4" t="s">
        <v>59</v>
      </c>
      <c r="I4">
        <v>342</v>
      </c>
      <c r="J4">
        <v>48</v>
      </c>
      <c r="K4">
        <v>12</v>
      </c>
      <c r="L4">
        <v>1350</v>
      </c>
      <c r="M4" s="14">
        <v>4</v>
      </c>
      <c r="N4" s="12"/>
    </row>
    <row r="5" spans="1:14" x14ac:dyDescent="0.25">
      <c r="A5" s="9">
        <v>4</v>
      </c>
      <c r="B5" t="s">
        <v>103</v>
      </c>
      <c r="C5" t="s">
        <v>12</v>
      </c>
      <c r="D5" t="s">
        <v>13</v>
      </c>
      <c r="E5" t="s">
        <v>109</v>
      </c>
      <c r="F5" t="s">
        <v>14</v>
      </c>
      <c r="G5" s="1">
        <v>45081</v>
      </c>
      <c r="H5" t="s">
        <v>59</v>
      </c>
      <c r="I5">
        <v>278</v>
      </c>
      <c r="J5">
        <v>46</v>
      </c>
      <c r="K5">
        <v>11</v>
      </c>
      <c r="L5">
        <v>1286</v>
      </c>
      <c r="M5" s="14">
        <v>3</v>
      </c>
      <c r="N5" s="12"/>
    </row>
    <row r="6" spans="1:14" x14ac:dyDescent="0.25">
      <c r="A6" s="9">
        <v>5</v>
      </c>
      <c r="B6" t="s">
        <v>110</v>
      </c>
      <c r="C6" t="s">
        <v>111</v>
      </c>
      <c r="D6" t="s">
        <v>13</v>
      </c>
      <c r="E6" t="s">
        <v>109</v>
      </c>
      <c r="F6" t="s">
        <v>14</v>
      </c>
      <c r="G6" s="1">
        <v>45081</v>
      </c>
      <c r="H6" t="s">
        <v>59</v>
      </c>
      <c r="I6">
        <v>209</v>
      </c>
      <c r="J6">
        <v>41</v>
      </c>
      <c r="K6">
        <v>4</v>
      </c>
      <c r="L6">
        <v>1217</v>
      </c>
      <c r="M6" s="14">
        <v>2</v>
      </c>
      <c r="N6" s="12"/>
    </row>
    <row r="7" spans="1:14" x14ac:dyDescent="0.25">
      <c r="A7" s="9">
        <v>6</v>
      </c>
      <c r="B7" t="s">
        <v>112</v>
      </c>
      <c r="C7" t="s">
        <v>12</v>
      </c>
      <c r="D7" t="s">
        <v>13</v>
      </c>
      <c r="E7" t="s">
        <v>109</v>
      </c>
      <c r="F7" t="s">
        <v>14</v>
      </c>
      <c r="G7" s="1">
        <v>45081</v>
      </c>
      <c r="H7" t="s">
        <v>59</v>
      </c>
      <c r="I7">
        <v>177</v>
      </c>
      <c r="J7">
        <v>37</v>
      </c>
      <c r="K7">
        <v>3</v>
      </c>
      <c r="L7">
        <v>1185</v>
      </c>
      <c r="M7" s="14">
        <v>1</v>
      </c>
      <c r="N7" s="12"/>
    </row>
    <row r="8" spans="1:14" x14ac:dyDescent="0.25">
      <c r="A8" s="9"/>
    </row>
    <row r="9" spans="1:14" x14ac:dyDescent="0.25">
      <c r="A9" s="9"/>
    </row>
    <row r="10" spans="1:14" x14ac:dyDescent="0.25">
      <c r="A10" s="9"/>
    </row>
    <row r="11" spans="1:14" x14ac:dyDescent="0.25">
      <c r="A11" s="9"/>
    </row>
    <row r="12" spans="1:14" x14ac:dyDescent="0.25">
      <c r="A12" s="9"/>
    </row>
    <row r="13" spans="1:14" x14ac:dyDescent="0.25">
      <c r="A13" s="9"/>
    </row>
    <row r="14" spans="1:14" x14ac:dyDescent="0.25">
      <c r="A14" s="9"/>
    </row>
    <row r="15" spans="1:14" x14ac:dyDescent="0.25">
      <c r="A15" s="9"/>
    </row>
    <row r="16" spans="1:1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9"/>
    </row>
    <row r="24" spans="1:1" x14ac:dyDescent="0.25">
      <c r="A24" s="9"/>
    </row>
    <row r="25" spans="1:1" x14ac:dyDescent="0.25">
      <c r="A25" s="9"/>
    </row>
    <row r="26" spans="1:1" x14ac:dyDescent="0.25">
      <c r="A26" s="9"/>
    </row>
    <row r="27" spans="1:1" x14ac:dyDescent="0.25">
      <c r="A27" s="9"/>
    </row>
    <row r="28" spans="1:1" x14ac:dyDescent="0.25">
      <c r="A28" s="9"/>
    </row>
    <row r="29" spans="1:1" x14ac:dyDescent="0.25">
      <c r="A29" s="9"/>
    </row>
    <row r="30" spans="1:1" x14ac:dyDescent="0.25">
      <c r="A30" s="9"/>
    </row>
    <row r="31" spans="1:1" x14ac:dyDescent="0.25">
      <c r="A31" s="9"/>
    </row>
    <row r="32" spans="1:1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</sheetData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Summary</vt:lpstr>
      <vt:lpstr>OS 22.4.2023</vt:lpstr>
      <vt:lpstr>23.4.2023</vt:lpstr>
      <vt:lpstr>30.4.2023</vt:lpstr>
      <vt:lpstr>7.5.2023</vt:lpstr>
      <vt:lpstr>14.5.2023</vt:lpstr>
      <vt:lpstr>21.5.2023</vt:lpstr>
      <vt:lpstr>28.5.2023</vt:lpstr>
      <vt:lpstr>4.6.2023</vt:lpstr>
      <vt:lpstr>10.6.2023</vt:lpstr>
      <vt:lpstr>11.6.2023</vt:lpstr>
      <vt:lpstr>18.6.2023</vt:lpstr>
      <vt:lpstr>25.6.2023</vt:lpstr>
      <vt:lpstr>2.7.2023</vt:lpstr>
      <vt:lpstr>16.7.2023</vt:lpstr>
      <vt:lpstr>23.7.2023</vt:lpstr>
      <vt:lpstr>6.8.2023</vt:lpstr>
      <vt:lpstr>13.8.2023</vt:lpstr>
      <vt:lpstr>20.8.2023</vt:lpstr>
      <vt:lpstr>27.08.2023</vt:lpstr>
      <vt:lpstr>03.09.2023</vt:lpstr>
      <vt:lpstr>Closing Shoot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mark.somerton@apsolutus.biz</cp:lastModifiedBy>
  <cp:lastPrinted>2023-10-14T15:13:52Z</cp:lastPrinted>
  <dcterms:created xsi:type="dcterms:W3CDTF">2023-04-29T14:14:12Z</dcterms:created>
  <dcterms:modified xsi:type="dcterms:W3CDTF">2023-10-16T11:12:30Z</dcterms:modified>
</cp:coreProperties>
</file>